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_環境係\Ｉ_生活安全\06生活環境\02一般\05地球温暖化防止関係書\12_自家消費型住宅用太陽光発電設備等導入補助事業（県事業）\★播磨町自家消費型住宅用太陽光発電設備等導入鵜補助金交付要綱\02_要綱制定\"/>
    </mc:Choice>
  </mc:AlternateContent>
  <xr:revisionPtr revIDLastSave="0" documentId="13_ncr:1_{274510BA-586E-4B13-95AF-E4090D925EF2}" xr6:coauthVersionLast="47" xr6:coauthVersionMax="47" xr10:uidLastSave="{00000000-0000-0000-0000-000000000000}"/>
  <bookViews>
    <workbookView xWindow="-98" yWindow="-98" windowWidth="21795" windowHeight="13875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記載例!$A$1:$AA$36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U25" i="1"/>
  <c r="S20" i="2"/>
  <c r="S22" i="2" s="1"/>
  <c r="S17" i="2"/>
  <c r="S12" i="2"/>
  <c r="S16" i="1"/>
  <c r="S19" i="1" s="1"/>
  <c r="S21" i="1" s="1"/>
  <c r="S13" i="2" l="1"/>
  <c r="S11" i="1"/>
  <c r="S12" i="1" s="1"/>
  <c r="Q24" i="2" l="1"/>
  <c r="Q23" i="1"/>
</calcChain>
</file>

<file path=xl/sharedStrings.xml><?xml version="1.0" encoding="utf-8"?>
<sst xmlns="http://schemas.openxmlformats.org/spreadsheetml/2006/main" count="186" uniqueCount="90">
  <si>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</si>
  <si>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</si>
  <si>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</si>
  <si>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</si>
  <si>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</si>
  <si>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</si>
  <si>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</si>
  <si>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</si>
  <si>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</si>
  <si>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</si>
  <si>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</si>
  <si>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</si>
  <si>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</si>
  <si>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</si>
  <si>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</si>
  <si>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</si>
  <si>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</si>
  <si>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</si>
  <si>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</si>
  <si>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</si>
  <si>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</si>
  <si>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</si>
  <si>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</si>
  <si>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</si>
  <si>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</si>
  <si>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</si>
  <si>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</si>
  <si>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</si>
  <si>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</si>
  <si>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</si>
  <si>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</si>
  <si>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</si>
  <si>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</si>
  <si>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</si>
  <si>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</si>
  <si>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</si>
  <si>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</si>
  <si>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</si>
  <si>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</si>
  <si>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</si>
  <si>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</si>
  <si>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</si>
  <si>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</si>
  <si>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</si>
  <si>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</si>
  <si>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</si>
  <si>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</si>
  <si>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</si>
  <si>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</si>
  <si>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</si>
  <si>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</si>
  <si>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</si>
  <si>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</si>
  <si>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</si>
  <si>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</si>
  <si>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</si>
  <si>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</si>
  <si>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</si>
  <si>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</si>
  <si>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</si>
  <si>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</si>
  <si>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</si>
  <si>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</si>
  <si>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</si>
  <si>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</si>
  <si>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</si>
  <si>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</si>
  <si>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</si>
  <si>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</si>
  <si>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</si>
  <si>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</si>
  <si>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</si>
  <si>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</si>
  <si>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</si>
  <si>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</si>
  <si>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%</t>
    <phoneticPr fontId="2"/>
  </si>
  <si>
    <t>FIT制度
利用について</t>
    <rPh sb="3" eb="5">
      <t>セイド</t>
    </rPh>
    <rPh sb="6" eb="8">
      <t>リヨウ</t>
    </rPh>
    <phoneticPr fontId="2"/>
  </si>
  <si>
    <t>国の補助金等
の利用状況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</si>
  <si>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利用有無</t>
    <rPh sb="0" eb="1">
      <t>リ</t>
    </rPh>
    <phoneticPr fontId="6"/>
  </si>
  <si>
    <t>補助金名
（有の場合）</t>
    <rPh sb="0" eb="1">
      <t>ホ</t>
    </rPh>
    <rPh sb="1" eb="2">
      <t>スケ</t>
    </rPh>
    <rPh sb="2" eb="3">
      <t>カネ</t>
    </rPh>
    <rPh sb="3" eb="4">
      <t>メイ</t>
    </rPh>
    <rPh sb="6" eb="7">
      <t>ア</t>
    </rPh>
    <rPh sb="8" eb="10">
      <t>バアイ</t>
    </rPh>
    <phoneticPr fontId="6"/>
  </si>
  <si>
    <t>確認事項
（有の場合）</t>
    <rPh sb="0" eb="1">
      <t>アキラ</t>
    </rPh>
    <rPh sb="1" eb="2">
      <t>ニン</t>
    </rPh>
    <rPh sb="2" eb="3">
      <t>コト</t>
    </rPh>
    <rPh sb="3" eb="4">
      <t>コウ</t>
    </rPh>
    <rPh sb="6" eb="7">
      <t>ア</t>
    </rPh>
    <rPh sb="8" eb="10">
      <t>バアイ</t>
    </rPh>
    <phoneticPr fontId="6"/>
  </si>
  <si>
    <t>状況
（有の場合）</t>
    <rPh sb="0" eb="1">
      <t>ジョウ</t>
    </rPh>
    <rPh sb="1" eb="2">
      <t>キョウ</t>
    </rPh>
    <rPh sb="4" eb="5">
      <t>ア</t>
    </rPh>
    <rPh sb="6" eb="8">
      <t>バアイ</t>
    </rPh>
    <phoneticPr fontId="6"/>
  </si>
  <si>
    <t>②年間自家
消費量見込み</t>
    <rPh sb="1" eb="3">
      <t>ネンカン</t>
    </rPh>
    <rPh sb="3" eb="5">
      <t>ジカ</t>
    </rPh>
    <rPh sb="6" eb="8">
      <t>ショウヒ</t>
    </rPh>
    <rPh sb="8" eb="9">
      <t>リョウ</t>
    </rPh>
    <rPh sb="9" eb="11">
      <t>ミコ</t>
    </rPh>
    <phoneticPr fontId="2"/>
  </si>
  <si>
    <t>定置用
蓄電地</t>
    <rPh sb="0" eb="2">
      <t>テイチ</t>
    </rPh>
    <rPh sb="2" eb="3">
      <t>ヨウ</t>
    </rPh>
    <rPh sb="4" eb="7">
      <t>チクデンチ</t>
    </rPh>
    <phoneticPr fontId="6"/>
  </si>
  <si>
    <t>設備の
設置場所</t>
    <phoneticPr fontId="6"/>
  </si>
  <si>
    <t>売電先
（有の場合）</t>
    <rPh sb="0" eb="2">
      <t>バイデン</t>
    </rPh>
    <rPh sb="2" eb="3">
      <t>サキ</t>
    </rPh>
    <rPh sb="5" eb="6">
      <t>ア</t>
    </rPh>
    <rPh sb="7" eb="9">
      <t>バアイ</t>
    </rPh>
    <phoneticPr fontId="6"/>
  </si>
  <si>
    <t>余剰電力の
売電有無</t>
    <rPh sb="0" eb="2">
      <t>ヨジョウ</t>
    </rPh>
    <rPh sb="2" eb="4">
      <t>デンリョク</t>
    </rPh>
    <rPh sb="6" eb="8">
      <t>バイデン</t>
    </rPh>
    <rPh sb="8" eb="10">
      <t>ウム</t>
    </rPh>
    <phoneticPr fontId="6"/>
  </si>
  <si>
    <t>補 助 金 の 額【(F)×1/3×(C)】
※ただし、(C)が5.0kWhを超える場合は5.0kWhで計算（千円未満切り捨て）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5" eb="59">
      <t>センエンミマン</t>
    </rPh>
    <rPh sb="59" eb="60">
      <t>キ</t>
    </rPh>
    <rPh sb="61" eb="62">
      <t>ス</t>
    </rPh>
    <phoneticPr fontId="6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</si>
  <si>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</si>
  <si>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様式第8号の3（第9条関係）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</si>
</sst>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0" borderId="1" xfId="2" applyFont="1" applyBorder="1" applyAlignment="1" applyProtection="1">
      <alignment vertical="center" shrinkToFit="1"/>
      <protection locked="0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7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center" vertical="center"/>
      <protection hidden="1"/>
    </xf>
    <xf numFmtId="38" fontId="5" fillId="2" borderId="11" xfId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 wrapTex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6</xdr:row>
          <xdr:rowOff>33338</xdr:rowOff>
        </xdr:from>
        <xdr:to>
          <xdr:col>6</xdr:col>
          <xdr:colOff>14288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6</xdr:row>
          <xdr:rowOff>33338</xdr:rowOff>
        </xdr:from>
        <xdr:to>
          <xdr:col>20</xdr:col>
          <xdr:colOff>19050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25</xdr:row>
          <xdr:rowOff>52388</xdr:rowOff>
        </xdr:from>
        <xdr:to>
          <xdr:col>12</xdr:col>
          <xdr:colOff>71438</xdr:colOff>
          <xdr:row>25</xdr:row>
          <xdr:rowOff>338138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25</xdr:row>
          <xdr:rowOff>52388</xdr:rowOff>
        </xdr:from>
        <xdr:to>
          <xdr:col>14</xdr:col>
          <xdr:colOff>71438</xdr:colOff>
          <xdr:row>25</xdr:row>
          <xdr:rowOff>338138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28</xdr:row>
          <xdr:rowOff>52388</xdr:rowOff>
        </xdr:from>
        <xdr:to>
          <xdr:col>12</xdr:col>
          <xdr:colOff>71438</xdr:colOff>
          <xdr:row>28</xdr:row>
          <xdr:rowOff>338138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13</xdr:row>
          <xdr:rowOff>52388</xdr:rowOff>
        </xdr:from>
        <xdr:to>
          <xdr:col>12</xdr:col>
          <xdr:colOff>71438</xdr:colOff>
          <xdr:row>13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13</xdr:row>
          <xdr:rowOff>52388</xdr:rowOff>
        </xdr:from>
        <xdr:to>
          <xdr:col>14</xdr:col>
          <xdr:colOff>71438</xdr:colOff>
          <xdr:row>13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7</xdr:row>
          <xdr:rowOff>33338</xdr:rowOff>
        </xdr:from>
        <xdr:to>
          <xdr:col>6</xdr:col>
          <xdr:colOff>14288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7</xdr:row>
          <xdr:rowOff>33338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33338</xdr:colOff>
          <xdr:row>33</xdr:row>
          <xdr:rowOff>261938</xdr:rowOff>
        </xdr:from>
        <xdr:to>
          <xdr:col>12</xdr:col>
          <xdr:colOff>33338</xdr:colOff>
          <xdr:row>34</xdr:row>
          <xdr:rowOff>280988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7</xdr:row>
          <xdr:rowOff>33338</xdr:rowOff>
        </xdr:from>
        <xdr:to>
          <xdr:col>6</xdr:col>
          <xdr:colOff>14288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7</xdr:row>
          <xdr:rowOff>33338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26</xdr:row>
          <xdr:rowOff>52388</xdr:rowOff>
        </xdr:from>
        <xdr:to>
          <xdr:col>12</xdr:col>
          <xdr:colOff>71438</xdr:colOff>
          <xdr:row>26</xdr:row>
          <xdr:rowOff>338138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26</xdr:row>
          <xdr:rowOff>52388</xdr:rowOff>
        </xdr:from>
        <xdr:to>
          <xdr:col>14</xdr:col>
          <xdr:colOff>71438</xdr:colOff>
          <xdr:row>26</xdr:row>
          <xdr:rowOff>338138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29</xdr:row>
          <xdr:rowOff>52388</xdr:rowOff>
        </xdr:from>
        <xdr:to>
          <xdr:col>12</xdr:col>
          <xdr:colOff>71438</xdr:colOff>
          <xdr:row>29</xdr:row>
          <xdr:rowOff>338138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71438</xdr:colOff>
          <xdr:row>14</xdr:row>
          <xdr:rowOff>52388</xdr:rowOff>
        </xdr:from>
        <xdr:to>
          <xdr:col>12</xdr:col>
          <xdr:colOff>71438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71438</xdr:colOff>
          <xdr:row>14</xdr:row>
          <xdr:rowOff>52388</xdr:rowOff>
        </xdr:from>
        <xdr:to>
          <xdr:col>14</xdr:col>
          <xdr:colOff>71438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71438</xdr:colOff>
          <xdr:row>8</xdr:row>
          <xdr:rowOff>33338</xdr:rowOff>
        </xdr:from>
        <xdr:to>
          <xdr:col>6</xdr:col>
          <xdr:colOff>14288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71438</xdr:colOff>
          <xdr:row>8</xdr:row>
          <xdr:rowOff>33338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33338</xdr:colOff>
          <xdr:row>34</xdr:row>
          <xdr:rowOff>261938</xdr:rowOff>
        </xdr:from>
        <xdr:to>
          <xdr:col>12</xdr:col>
          <xdr:colOff>33338</xdr:colOff>
          <xdr:row>35</xdr:row>
          <xdr:rowOff>280988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A1:AA57"/>
  <sheetViews>
    <sheetView tabSelected="1" view="pageBreakPreview" zoomScaleNormal="145" zoomScaleSheetLayoutView="100" workbookViewId="0">
      <selection activeCell="A2" sqref="A2"/>
    </sheetView>
  </sheetViews>
  <sheetFormatPr defaultColWidth="9" defaultRowHeight="12.4" x14ac:dyDescent="0.3"/>
  <cols>
    <col min="1" max="1" width="2.5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125" style="1" customWidth="1"/>
    <col min="20" max="20" width="3.5625" style="1" customWidth="1"/>
    <col min="21" max="26" width="3" style="1" customWidth="1"/>
    <col min="27" max="27" width="5.75" style="1" customWidth="1"/>
    <col min="28" max="28" width="3.3125" style="1" customWidth="1"/>
    <col min="29" max="16384" width="9" style="1"/>
  </cols>
  <sheetData>
    <row r="1" spans="1:27" ht="18" customHeight="1" x14ac:dyDescent="0.3">
      <c r="A1" s="1" t="s">
        <v>89</v>
      </c>
    </row>
    <row r="2" spans="1:27" ht="14.25" customHeight="1" x14ac:dyDescent="0.3">
      <c r="B2" s="94" t="s">
        <v>57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0.5" customHeight="1" x14ac:dyDescent="0.3"/>
    <row r="4" spans="1:27" ht="27" customHeight="1" x14ac:dyDescent="0.3">
      <c r="B4" s="84" t="s">
        <v>0</v>
      </c>
      <c r="C4" s="84"/>
      <c r="D4" s="84"/>
      <c r="E4" s="84"/>
      <c r="F4" s="84" t="s">
        <v>1</v>
      </c>
      <c r="G4" s="84"/>
      <c r="H4" s="84"/>
      <c r="I4" s="84"/>
      <c r="J4" s="131"/>
      <c r="K4" s="131"/>
      <c r="L4" s="131"/>
      <c r="M4" s="131"/>
      <c r="N4" s="131"/>
      <c r="O4" s="131"/>
      <c r="P4" s="131"/>
      <c r="Q4" s="84" t="s">
        <v>2</v>
      </c>
      <c r="R4" s="84"/>
      <c r="S4" s="84"/>
      <c r="T4" s="84"/>
      <c r="U4" s="131"/>
      <c r="V4" s="131"/>
      <c r="W4" s="131"/>
      <c r="X4" s="131"/>
      <c r="Y4" s="131"/>
      <c r="Z4" s="131"/>
      <c r="AA4" s="131"/>
    </row>
    <row r="5" spans="1:27" ht="27" customHeight="1" x14ac:dyDescent="0.3">
      <c r="B5" s="84"/>
      <c r="C5" s="84"/>
      <c r="D5" s="84"/>
      <c r="E5" s="84"/>
      <c r="F5" s="84" t="s">
        <v>3</v>
      </c>
      <c r="G5" s="84"/>
      <c r="H5" s="84"/>
      <c r="I5" s="84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</row>
    <row r="6" spans="1:27" ht="27" customHeight="1" x14ac:dyDescent="0.3">
      <c r="B6" s="32" t="s">
        <v>84</v>
      </c>
      <c r="C6" s="33"/>
      <c r="D6" s="33"/>
      <c r="E6" s="33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4"/>
    </row>
    <row r="7" spans="1:27" ht="24" customHeight="1" x14ac:dyDescent="0.3">
      <c r="B7" s="52" t="s">
        <v>4</v>
      </c>
      <c r="C7" s="33"/>
      <c r="D7" s="33"/>
      <c r="E7" s="33"/>
      <c r="F7" s="2"/>
      <c r="G7" s="95" t="s">
        <v>5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3"/>
      <c r="U7" s="96" t="s">
        <v>6</v>
      </c>
      <c r="V7" s="96"/>
      <c r="W7" s="96"/>
      <c r="X7" s="96"/>
      <c r="Y7" s="96"/>
      <c r="Z7" s="96"/>
      <c r="AA7" s="97"/>
    </row>
    <row r="8" spans="1:27" ht="24" customHeight="1" x14ac:dyDescent="0.3">
      <c r="B8" s="52" t="s">
        <v>36</v>
      </c>
      <c r="C8" s="33"/>
      <c r="D8" s="33"/>
      <c r="E8" s="33"/>
      <c r="F8" s="2"/>
      <c r="G8" s="95" t="s">
        <v>37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3"/>
      <c r="U8" s="96" t="s">
        <v>38</v>
      </c>
      <c r="V8" s="96"/>
      <c r="W8" s="96"/>
      <c r="X8" s="96"/>
      <c r="Y8" s="96"/>
      <c r="Z8" s="96"/>
      <c r="AA8" s="97"/>
    </row>
    <row r="9" spans="1:27" ht="27" customHeight="1" x14ac:dyDescent="0.3">
      <c r="B9" s="84" t="s">
        <v>60</v>
      </c>
      <c r="C9" s="84"/>
      <c r="D9" s="84"/>
      <c r="E9" s="84"/>
      <c r="F9" s="52" t="s">
        <v>59</v>
      </c>
      <c r="G9" s="33"/>
      <c r="H9" s="33"/>
      <c r="I9" s="33"/>
      <c r="J9" s="132"/>
      <c r="K9" s="133"/>
      <c r="L9" s="4" t="s">
        <v>7</v>
      </c>
      <c r="M9" s="5"/>
      <c r="N9" s="4" t="s">
        <v>8</v>
      </c>
      <c r="O9" s="5"/>
      <c r="P9" s="6" t="s">
        <v>9</v>
      </c>
      <c r="Q9" s="52" t="s">
        <v>58</v>
      </c>
      <c r="R9" s="33"/>
      <c r="S9" s="33"/>
      <c r="T9" s="33"/>
      <c r="U9" s="132"/>
      <c r="V9" s="133"/>
      <c r="W9" s="4" t="s">
        <v>7</v>
      </c>
      <c r="X9" s="5"/>
      <c r="Y9" s="4" t="s">
        <v>8</v>
      </c>
      <c r="Z9" s="5"/>
      <c r="AA9" s="6" t="s">
        <v>9</v>
      </c>
    </row>
    <row r="10" spans="1:27" ht="30.75" customHeight="1" x14ac:dyDescent="0.3">
      <c r="B10" s="31" t="s">
        <v>45</v>
      </c>
      <c r="C10" s="26"/>
      <c r="D10" s="26"/>
      <c r="E10" s="26"/>
      <c r="F10" s="32" t="s">
        <v>48</v>
      </c>
      <c r="G10" s="33"/>
      <c r="H10" s="33"/>
      <c r="I10" s="33"/>
      <c r="J10" s="33"/>
      <c r="K10" s="33"/>
      <c r="L10" s="32" t="s">
        <v>47</v>
      </c>
      <c r="M10" s="33"/>
      <c r="N10" s="33"/>
      <c r="O10" s="33"/>
      <c r="P10" s="34"/>
      <c r="Q10" s="25" t="s">
        <v>41</v>
      </c>
      <c r="R10" s="26"/>
      <c r="S10" s="26"/>
      <c r="T10" s="26"/>
      <c r="U10" s="26"/>
      <c r="V10" s="26"/>
      <c r="W10" s="26"/>
      <c r="X10" s="26"/>
      <c r="Y10" s="26"/>
      <c r="Z10" s="26"/>
      <c r="AA10" s="27"/>
    </row>
    <row r="11" spans="1:27" ht="25.5" customHeight="1" x14ac:dyDescent="0.3">
      <c r="B11" s="125"/>
      <c r="C11" s="126"/>
      <c r="D11" s="126"/>
      <c r="E11" s="126"/>
      <c r="F11" s="127"/>
      <c r="G11" s="128"/>
      <c r="H11" s="128"/>
      <c r="I11" s="128"/>
      <c r="J11" s="128"/>
      <c r="K11" s="18" t="s">
        <v>49</v>
      </c>
      <c r="L11" s="127"/>
      <c r="M11" s="128"/>
      <c r="N11" s="128"/>
      <c r="O11" s="128"/>
      <c r="P11" s="18" t="s">
        <v>49</v>
      </c>
      <c r="Q11" s="122" t="s">
        <v>50</v>
      </c>
      <c r="R11" s="123"/>
      <c r="S11" s="124">
        <f>MIN(ROUNDDOWN(F11,0),ROUNDDOWN(L11,0))</f>
        <v>0</v>
      </c>
      <c r="T11" s="124"/>
      <c r="U11" s="124"/>
      <c r="V11" s="124"/>
      <c r="W11" s="124"/>
      <c r="X11" s="124"/>
      <c r="Y11" s="124"/>
      <c r="Z11" s="124"/>
      <c r="AA11" s="8" t="s">
        <v>49</v>
      </c>
    </row>
    <row r="12" spans="1:27" ht="17.25" customHeight="1" x14ac:dyDescent="0.3">
      <c r="B12" s="125"/>
      <c r="C12" s="126"/>
      <c r="D12" s="126"/>
      <c r="E12" s="126"/>
      <c r="F12" s="25" t="s">
        <v>63</v>
      </c>
      <c r="G12" s="26"/>
      <c r="H12" s="26"/>
      <c r="I12" s="26"/>
      <c r="J12" s="26"/>
      <c r="K12" s="26"/>
      <c r="L12" s="26"/>
      <c r="M12" s="26"/>
      <c r="N12" s="26"/>
      <c r="O12" s="26"/>
      <c r="P12" s="27"/>
      <c r="Q12" s="116" t="s">
        <v>10</v>
      </c>
      <c r="R12" s="28"/>
      <c r="S12" s="117">
        <f>IF(S11&lt;=5,70000*S11,70000*5)</f>
        <v>0</v>
      </c>
      <c r="T12" s="117"/>
      <c r="U12" s="117"/>
      <c r="V12" s="117"/>
      <c r="W12" s="117"/>
      <c r="X12" s="117"/>
      <c r="Y12" s="117"/>
      <c r="Z12" s="117"/>
      <c r="AA12" s="27" t="s">
        <v>11</v>
      </c>
    </row>
    <row r="13" spans="1:27" ht="26.25" customHeight="1" x14ac:dyDescent="0.3">
      <c r="B13" s="125"/>
      <c r="C13" s="126"/>
      <c r="D13" s="126"/>
      <c r="E13" s="126"/>
      <c r="F13" s="115" t="s">
        <v>65</v>
      </c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84"/>
      <c r="R13" s="52"/>
      <c r="S13" s="118"/>
      <c r="T13" s="118"/>
      <c r="U13" s="118"/>
      <c r="V13" s="118"/>
      <c r="W13" s="118"/>
      <c r="X13" s="118"/>
      <c r="Y13" s="118"/>
      <c r="Z13" s="118"/>
      <c r="AA13" s="30"/>
    </row>
    <row r="14" spans="1:27" ht="27" customHeight="1" x14ac:dyDescent="0.3">
      <c r="B14" s="28"/>
      <c r="C14" s="29"/>
      <c r="D14" s="29"/>
      <c r="E14" s="29"/>
      <c r="F14" s="32" t="s">
        <v>86</v>
      </c>
      <c r="G14" s="33"/>
      <c r="H14" s="33"/>
      <c r="I14" s="33"/>
      <c r="J14" s="33"/>
      <c r="K14" s="34"/>
      <c r="L14" s="10"/>
      <c r="M14" s="3" t="s">
        <v>13</v>
      </c>
      <c r="N14" s="3"/>
      <c r="O14" s="3" t="s">
        <v>14</v>
      </c>
      <c r="P14" s="3"/>
      <c r="Q14" s="93" t="s">
        <v>85</v>
      </c>
      <c r="R14" s="84"/>
      <c r="S14" s="84"/>
      <c r="T14" s="84"/>
      <c r="U14" s="119"/>
      <c r="V14" s="120"/>
      <c r="W14" s="120"/>
      <c r="X14" s="120"/>
      <c r="Y14" s="120"/>
      <c r="Z14" s="120"/>
      <c r="AA14" s="121"/>
    </row>
    <row r="15" spans="1:27" ht="27" customHeight="1" x14ac:dyDescent="0.3">
      <c r="B15" s="93" t="s">
        <v>83</v>
      </c>
      <c r="C15" s="84"/>
      <c r="D15" s="84"/>
      <c r="E15" s="84"/>
      <c r="F15" s="32" t="s">
        <v>51</v>
      </c>
      <c r="G15" s="33"/>
      <c r="H15" s="33"/>
      <c r="I15" s="33"/>
      <c r="J15" s="33"/>
      <c r="K15" s="34"/>
      <c r="L15" s="33" t="s">
        <v>42</v>
      </c>
      <c r="M15" s="33"/>
      <c r="N15" s="33"/>
      <c r="O15" s="33"/>
      <c r="P15" s="34"/>
      <c r="Q15" s="52" t="s">
        <v>88</v>
      </c>
      <c r="R15" s="33"/>
      <c r="S15" s="33"/>
      <c r="T15" s="33"/>
      <c r="U15" s="33"/>
      <c r="V15" s="33"/>
      <c r="W15" s="33"/>
      <c r="X15" s="33"/>
      <c r="Y15" s="33"/>
      <c r="Z15" s="33"/>
      <c r="AA15" s="34"/>
    </row>
    <row r="16" spans="1:27" ht="27" customHeight="1" x14ac:dyDescent="0.3">
      <c r="B16" s="84"/>
      <c r="C16" s="84"/>
      <c r="D16" s="84"/>
      <c r="E16" s="84"/>
      <c r="F16" s="111"/>
      <c r="G16" s="112"/>
      <c r="H16" s="112"/>
      <c r="I16" s="112"/>
      <c r="J16" s="112"/>
      <c r="K16" s="14" t="s">
        <v>43</v>
      </c>
      <c r="L16" s="113"/>
      <c r="M16" s="114"/>
      <c r="N16" s="114"/>
      <c r="O16" s="114"/>
      <c r="P16" s="12" t="s">
        <v>44</v>
      </c>
      <c r="Q16" s="59" t="s">
        <v>52</v>
      </c>
      <c r="R16" s="60"/>
      <c r="S16" s="51">
        <f>ROUNDDOWN(F16*L16,1)</f>
        <v>0</v>
      </c>
      <c r="T16" s="51"/>
      <c r="U16" s="51"/>
      <c r="V16" s="51"/>
      <c r="W16" s="51"/>
      <c r="X16" s="51"/>
      <c r="Y16" s="51"/>
      <c r="Z16" s="51"/>
      <c r="AA16" s="13" t="s">
        <v>43</v>
      </c>
    </row>
    <row r="17" spans="2:27" ht="27" customHeight="1" x14ac:dyDescent="0.3">
      <c r="B17" s="84"/>
      <c r="C17" s="84"/>
      <c r="D17" s="84"/>
      <c r="E17" s="84"/>
      <c r="F17" s="31" t="s">
        <v>18</v>
      </c>
      <c r="G17" s="26"/>
      <c r="H17" s="26"/>
      <c r="I17" s="26"/>
      <c r="J17" s="26"/>
      <c r="K17" s="26"/>
      <c r="L17" s="52" t="s">
        <v>53</v>
      </c>
      <c r="M17" s="33"/>
      <c r="N17" s="33"/>
      <c r="O17" s="33"/>
      <c r="P17" s="34"/>
      <c r="Q17" s="88" t="s">
        <v>19</v>
      </c>
      <c r="R17" s="89"/>
      <c r="S17" s="90"/>
      <c r="T17" s="91"/>
      <c r="U17" s="91"/>
      <c r="V17" s="91"/>
      <c r="W17" s="91"/>
      <c r="X17" s="91"/>
      <c r="Y17" s="91"/>
      <c r="Z17" s="92"/>
      <c r="AA17" s="7" t="s">
        <v>11</v>
      </c>
    </row>
    <row r="18" spans="2:27" ht="27" customHeight="1" x14ac:dyDescent="0.3">
      <c r="B18" s="84"/>
      <c r="C18" s="84"/>
      <c r="D18" s="84"/>
      <c r="E18" s="84"/>
      <c r="F18" s="28"/>
      <c r="G18" s="29"/>
      <c r="H18" s="29"/>
      <c r="I18" s="29"/>
      <c r="J18" s="29"/>
      <c r="K18" s="29"/>
      <c r="L18" s="52" t="s">
        <v>54</v>
      </c>
      <c r="M18" s="33"/>
      <c r="N18" s="33"/>
      <c r="O18" s="33"/>
      <c r="P18" s="34"/>
      <c r="Q18" s="88" t="s">
        <v>20</v>
      </c>
      <c r="R18" s="89"/>
      <c r="S18" s="90"/>
      <c r="T18" s="91"/>
      <c r="U18" s="91"/>
      <c r="V18" s="91"/>
      <c r="W18" s="91"/>
      <c r="X18" s="91"/>
      <c r="Y18" s="91"/>
      <c r="Z18" s="92"/>
      <c r="AA18" s="7" t="s">
        <v>11</v>
      </c>
    </row>
    <row r="19" spans="2:27" ht="18" customHeight="1" x14ac:dyDescent="0.3">
      <c r="B19" s="84"/>
      <c r="C19" s="84"/>
      <c r="D19" s="84"/>
      <c r="E19" s="84"/>
      <c r="F19" s="25" t="s">
        <v>21</v>
      </c>
      <c r="G19" s="26"/>
      <c r="H19" s="26"/>
      <c r="I19" s="26"/>
      <c r="J19" s="26"/>
      <c r="K19" s="26"/>
      <c r="L19" s="53" t="s">
        <v>55</v>
      </c>
      <c r="M19" s="54"/>
      <c r="N19" s="54"/>
      <c r="O19" s="54"/>
      <c r="P19" s="55"/>
      <c r="Q19" s="84" t="s">
        <v>22</v>
      </c>
      <c r="R19" s="52"/>
      <c r="S19" s="129" t="e">
        <f>(S17+S18)/S16</f>
        <v>#DIV/0!</v>
      </c>
      <c r="T19" s="129"/>
      <c r="U19" s="129"/>
      <c r="V19" s="129"/>
      <c r="W19" s="129"/>
      <c r="X19" s="129"/>
      <c r="Y19" s="129"/>
      <c r="Z19" s="129"/>
      <c r="AA19" s="27" t="s">
        <v>11</v>
      </c>
    </row>
    <row r="20" spans="2:27" ht="12.75" customHeight="1" x14ac:dyDescent="0.3">
      <c r="B20" s="84"/>
      <c r="C20" s="84"/>
      <c r="D20" s="84"/>
      <c r="E20" s="84"/>
      <c r="F20" s="28"/>
      <c r="G20" s="29"/>
      <c r="H20" s="29"/>
      <c r="I20" s="29"/>
      <c r="J20" s="29"/>
      <c r="K20" s="29"/>
      <c r="L20" s="56"/>
      <c r="M20" s="57"/>
      <c r="N20" s="57"/>
      <c r="O20" s="57"/>
      <c r="P20" s="58"/>
      <c r="Q20" s="84"/>
      <c r="R20" s="52"/>
      <c r="S20" s="130"/>
      <c r="T20" s="130"/>
      <c r="U20" s="130"/>
      <c r="V20" s="130"/>
      <c r="W20" s="130"/>
      <c r="X20" s="130"/>
      <c r="Y20" s="130"/>
      <c r="Z20" s="130"/>
      <c r="AA20" s="30"/>
    </row>
    <row r="21" spans="2:27" ht="15" customHeight="1" x14ac:dyDescent="0.3">
      <c r="B21" s="84"/>
      <c r="C21" s="84"/>
      <c r="D21" s="84"/>
      <c r="E21" s="84"/>
      <c r="F21" s="31" t="s">
        <v>87</v>
      </c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84" t="s">
        <v>23</v>
      </c>
      <c r="R21" s="52"/>
      <c r="S21" s="81" t="e">
        <f>IF(S19&lt;=141000,ROUNDDOWN(IF(ROUND(F16*L16,3)&lt;=5, S16*S19/3, 5*S19/3), -3),
 ROUNDDOWN(IF(ROUNDDOWN(F16*L16,3)&lt;=5, S16*141000/3, 5*141000/3), -3)
)</f>
        <v>#DIV/0!</v>
      </c>
      <c r="T21" s="82"/>
      <c r="U21" s="82"/>
      <c r="V21" s="82"/>
      <c r="W21" s="82"/>
      <c r="X21" s="82"/>
      <c r="Y21" s="82"/>
      <c r="Z21" s="83"/>
      <c r="AA21" s="34" t="s">
        <v>11</v>
      </c>
    </row>
    <row r="22" spans="2:27" ht="36.5" customHeight="1" x14ac:dyDescent="0.3">
      <c r="B22" s="84"/>
      <c r="C22" s="84"/>
      <c r="D22" s="84"/>
      <c r="E22" s="84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30"/>
      <c r="Q22" s="84"/>
      <c r="R22" s="52"/>
      <c r="S22" s="81"/>
      <c r="T22" s="82"/>
      <c r="U22" s="82"/>
      <c r="V22" s="82"/>
      <c r="W22" s="82"/>
      <c r="X22" s="82"/>
      <c r="Y22" s="82"/>
      <c r="Z22" s="83"/>
      <c r="AA22" s="34"/>
    </row>
    <row r="23" spans="2:27" ht="23.25" customHeight="1" x14ac:dyDescent="0.3">
      <c r="B23" s="84" t="s">
        <v>24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5" t="e">
        <f>S12+S21</f>
        <v>#DIV/0!</v>
      </c>
      <c r="R23" s="86"/>
      <c r="S23" s="86"/>
      <c r="T23" s="86"/>
      <c r="U23" s="86"/>
      <c r="V23" s="86"/>
      <c r="W23" s="86"/>
      <c r="X23" s="86"/>
      <c r="Y23" s="86"/>
      <c r="Z23" s="87"/>
      <c r="AA23" s="8" t="s">
        <v>11</v>
      </c>
    </row>
    <row r="24" spans="2:27" ht="23.25" customHeight="1" x14ac:dyDescent="0.3">
      <c r="B24" s="25" t="s">
        <v>70</v>
      </c>
      <c r="C24" s="26"/>
      <c r="D24" s="26"/>
      <c r="E24" s="27"/>
      <c r="F24" s="31" t="s">
        <v>71</v>
      </c>
      <c r="G24" s="26"/>
      <c r="H24" s="26"/>
      <c r="I24" s="26"/>
      <c r="J24" s="26"/>
      <c r="K24" s="26"/>
      <c r="L24" s="32" t="s">
        <v>82</v>
      </c>
      <c r="M24" s="33"/>
      <c r="N24" s="33"/>
      <c r="O24" s="33"/>
      <c r="P24" s="34"/>
      <c r="Q24" s="35" t="s">
        <v>73</v>
      </c>
      <c r="R24" s="36"/>
      <c r="S24" s="36"/>
      <c r="T24" s="37"/>
      <c r="U24" s="23" t="s">
        <v>74</v>
      </c>
      <c r="V24" s="24"/>
      <c r="W24" s="24"/>
      <c r="X24" s="24"/>
      <c r="Y24" s="24"/>
      <c r="Z24" s="24"/>
      <c r="AA24" s="38"/>
    </row>
    <row r="25" spans="2:27" ht="23.25" customHeight="1" x14ac:dyDescent="0.3">
      <c r="B25" s="28"/>
      <c r="C25" s="29"/>
      <c r="D25" s="29"/>
      <c r="E25" s="30"/>
      <c r="F25" s="39"/>
      <c r="G25" s="40"/>
      <c r="H25" s="40"/>
      <c r="I25" s="40"/>
      <c r="J25" s="40"/>
      <c r="K25" s="7" t="s">
        <v>43</v>
      </c>
      <c r="L25" s="40"/>
      <c r="M25" s="40"/>
      <c r="N25" s="40"/>
      <c r="O25" s="40"/>
      <c r="P25" s="7" t="s">
        <v>43</v>
      </c>
      <c r="Q25" s="21"/>
      <c r="R25" s="22"/>
      <c r="S25" s="22"/>
      <c r="T25" s="7" t="s">
        <v>43</v>
      </c>
      <c r="U25" s="23" t="e">
        <f>L25/F25*100</f>
        <v>#DIV/0!</v>
      </c>
      <c r="V25" s="24"/>
      <c r="W25" s="24"/>
      <c r="X25" s="24"/>
      <c r="Y25" s="24"/>
      <c r="Z25" s="24"/>
      <c r="AA25" s="8" t="s">
        <v>75</v>
      </c>
    </row>
    <row r="26" spans="2:27" ht="27" customHeight="1" x14ac:dyDescent="0.3">
      <c r="B26" s="99" t="s">
        <v>77</v>
      </c>
      <c r="C26" s="100"/>
      <c r="D26" s="100"/>
      <c r="E26" s="100"/>
      <c r="F26" s="69" t="s">
        <v>78</v>
      </c>
      <c r="G26" s="70"/>
      <c r="H26" s="70"/>
      <c r="I26" s="70"/>
      <c r="J26" s="70"/>
      <c r="K26" s="71"/>
      <c r="L26" s="15"/>
      <c r="M26" s="3" t="s">
        <v>13</v>
      </c>
      <c r="N26" s="3"/>
      <c r="O26" s="3" t="s">
        <v>14</v>
      </c>
      <c r="P26" s="3"/>
      <c r="Q26" s="105" t="s">
        <v>81</v>
      </c>
      <c r="R26" s="70"/>
      <c r="S26" s="70"/>
      <c r="T26" s="70"/>
      <c r="U26" s="106"/>
      <c r="V26" s="107"/>
      <c r="W26" s="107"/>
      <c r="X26" s="107"/>
      <c r="Y26" s="107"/>
      <c r="Z26" s="107"/>
      <c r="AA26" s="108"/>
    </row>
    <row r="27" spans="2:27" ht="24.75" customHeight="1" x14ac:dyDescent="0.3">
      <c r="B27" s="101"/>
      <c r="C27" s="102"/>
      <c r="D27" s="102"/>
      <c r="E27" s="102"/>
      <c r="F27" s="99" t="s">
        <v>79</v>
      </c>
      <c r="G27" s="100"/>
      <c r="H27" s="100"/>
      <c r="I27" s="100"/>
      <c r="J27" s="100"/>
      <c r="K27" s="109"/>
      <c r="L27" s="75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7"/>
    </row>
    <row r="28" spans="2:27" ht="27" customHeight="1" x14ac:dyDescent="0.3">
      <c r="B28" s="101"/>
      <c r="C28" s="102"/>
      <c r="D28" s="102"/>
      <c r="E28" s="102"/>
      <c r="F28" s="103"/>
      <c r="G28" s="104"/>
      <c r="H28" s="104"/>
      <c r="I28" s="104"/>
      <c r="J28" s="104"/>
      <c r="K28" s="110"/>
      <c r="L28" s="69" t="s">
        <v>29</v>
      </c>
      <c r="M28" s="70"/>
      <c r="N28" s="70"/>
      <c r="O28" s="70"/>
      <c r="P28" s="71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7"/>
    </row>
    <row r="29" spans="2:27" ht="27" customHeight="1" x14ac:dyDescent="0.3">
      <c r="B29" s="103"/>
      <c r="C29" s="104"/>
      <c r="D29" s="104"/>
      <c r="E29" s="104"/>
      <c r="F29" s="105" t="s">
        <v>80</v>
      </c>
      <c r="G29" s="70"/>
      <c r="H29" s="70"/>
      <c r="I29" s="70"/>
      <c r="J29" s="70"/>
      <c r="K29" s="71"/>
      <c r="L29" s="11"/>
      <c r="M29" s="3" t="s">
        <v>61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0"/>
    </row>
    <row r="30" spans="2:27" ht="21" customHeight="1" x14ac:dyDescent="0.3">
      <c r="B30" s="44" t="s">
        <v>40</v>
      </c>
      <c r="C30" s="45"/>
      <c r="D30" s="45"/>
      <c r="E30" s="45"/>
      <c r="F30" s="61" t="s">
        <v>31</v>
      </c>
      <c r="G30" s="62"/>
      <c r="H30" s="62"/>
      <c r="I30" s="62"/>
      <c r="J30" s="62"/>
      <c r="K30" s="63"/>
      <c r="L30" s="78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80"/>
    </row>
    <row r="31" spans="2:27" ht="21" customHeight="1" x14ac:dyDescent="0.3">
      <c r="B31" s="46"/>
      <c r="C31" s="47"/>
      <c r="D31" s="47"/>
      <c r="E31" s="47"/>
      <c r="F31" s="61" t="s">
        <v>32</v>
      </c>
      <c r="G31" s="62"/>
      <c r="H31" s="62"/>
      <c r="I31" s="62"/>
      <c r="J31" s="62"/>
      <c r="K31" s="63"/>
      <c r="L31" s="72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4"/>
    </row>
    <row r="32" spans="2:27" ht="21" customHeight="1" x14ac:dyDescent="0.3">
      <c r="B32" s="46"/>
      <c r="C32" s="47"/>
      <c r="D32" s="47"/>
      <c r="E32" s="47"/>
      <c r="F32" s="61" t="s">
        <v>33</v>
      </c>
      <c r="G32" s="62"/>
      <c r="H32" s="62"/>
      <c r="I32" s="62"/>
      <c r="J32" s="62"/>
      <c r="K32" s="63"/>
      <c r="L32" s="64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6"/>
    </row>
    <row r="33" spans="2:27" ht="17.25" customHeight="1" x14ac:dyDescent="0.3">
      <c r="B33" s="46"/>
      <c r="C33" s="47"/>
      <c r="D33" s="47"/>
      <c r="E33" s="47"/>
      <c r="F33" s="44" t="s">
        <v>34</v>
      </c>
      <c r="G33" s="45"/>
      <c r="H33" s="45"/>
      <c r="I33" s="45"/>
      <c r="J33" s="45"/>
      <c r="K33" s="67"/>
      <c r="L33" s="61" t="s">
        <v>1</v>
      </c>
      <c r="M33" s="62"/>
      <c r="N33" s="62"/>
      <c r="O33" s="62"/>
      <c r="P33" s="63"/>
      <c r="Q33" s="98" t="s">
        <v>35</v>
      </c>
      <c r="R33" s="98"/>
      <c r="S33" s="98"/>
      <c r="T33" s="98"/>
      <c r="U33" s="98"/>
      <c r="V33" s="98" t="s">
        <v>39</v>
      </c>
      <c r="W33" s="98"/>
      <c r="X33" s="98"/>
      <c r="Y33" s="98"/>
      <c r="Z33" s="98"/>
      <c r="AA33" s="98"/>
    </row>
    <row r="34" spans="2:27" ht="21" customHeight="1" x14ac:dyDescent="0.3">
      <c r="B34" s="48"/>
      <c r="C34" s="49"/>
      <c r="D34" s="49"/>
      <c r="E34" s="49"/>
      <c r="F34" s="48"/>
      <c r="G34" s="49"/>
      <c r="H34" s="49"/>
      <c r="I34" s="49"/>
      <c r="J34" s="49"/>
      <c r="K34" s="68"/>
      <c r="L34" s="64"/>
      <c r="M34" s="65"/>
      <c r="N34" s="65"/>
      <c r="O34" s="65"/>
      <c r="P34" s="66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2:27" ht="29.25" customHeight="1" x14ac:dyDescent="0.3">
      <c r="B35" s="41" t="s">
        <v>76</v>
      </c>
      <c r="C35" s="42"/>
      <c r="D35" s="42"/>
      <c r="E35" s="42"/>
      <c r="F35" s="42" t="s">
        <v>62</v>
      </c>
      <c r="G35" s="42"/>
      <c r="H35" s="42"/>
      <c r="I35" s="42"/>
      <c r="J35" s="42"/>
      <c r="K35" s="42"/>
      <c r="L35" s="43" t="s">
        <v>64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2:27" ht="21" customHeight="1" x14ac:dyDescent="0.3"/>
    <row r="37" spans="2:27" ht="21" customHeight="1" x14ac:dyDescent="0.3"/>
    <row r="38" spans="2:27" ht="21" customHeight="1" x14ac:dyDescent="0.3"/>
    <row r="39" spans="2:27" ht="21" customHeight="1" x14ac:dyDescent="0.3"/>
    <row r="40" spans="2:27" ht="21" customHeight="1" x14ac:dyDescent="0.3"/>
    <row r="41" spans="2:27" ht="21" customHeight="1" x14ac:dyDescent="0.3"/>
    <row r="42" spans="2:27" ht="21" customHeight="1" x14ac:dyDescent="0.3"/>
    <row r="43" spans="2:27" ht="21" customHeight="1" x14ac:dyDescent="0.3"/>
    <row r="44" spans="2:27" ht="21" customHeight="1" x14ac:dyDescent="0.3"/>
    <row r="45" spans="2:27" ht="21" customHeight="1" x14ac:dyDescent="0.3"/>
    <row r="46" spans="2:27" ht="21" customHeight="1" x14ac:dyDescent="0.3"/>
    <row r="47" spans="2:27" ht="21" customHeight="1" x14ac:dyDescent="0.3"/>
    <row r="48" spans="2:27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</sheetData>
  <mergeCells count="98">
    <mergeCell ref="AA19:AA20"/>
    <mergeCell ref="S19:Z20"/>
    <mergeCell ref="B4:E5"/>
    <mergeCell ref="F4:I4"/>
    <mergeCell ref="J4:P4"/>
    <mergeCell ref="Q4:T4"/>
    <mergeCell ref="U4:AA4"/>
    <mergeCell ref="F5:I5"/>
    <mergeCell ref="J5:AA5"/>
    <mergeCell ref="B9:E9"/>
    <mergeCell ref="F9:I9"/>
    <mergeCell ref="J9:K9"/>
    <mergeCell ref="Q9:T9"/>
    <mergeCell ref="U9:V9"/>
    <mergeCell ref="B6:E6"/>
    <mergeCell ref="F6:AA6"/>
    <mergeCell ref="B7:E7"/>
    <mergeCell ref="G7:S7"/>
    <mergeCell ref="U7:AA7"/>
    <mergeCell ref="Q10:AA10"/>
    <mergeCell ref="Q11:R11"/>
    <mergeCell ref="S11:Z11"/>
    <mergeCell ref="B10:E14"/>
    <mergeCell ref="F10:K10"/>
    <mergeCell ref="L10:P10"/>
    <mergeCell ref="L11:O11"/>
    <mergeCell ref="F11:J11"/>
    <mergeCell ref="F15:K15"/>
    <mergeCell ref="L15:P15"/>
    <mergeCell ref="F13:P13"/>
    <mergeCell ref="S12:Z13"/>
    <mergeCell ref="U14:AA14"/>
    <mergeCell ref="Q12:R13"/>
    <mergeCell ref="Q14:T14"/>
    <mergeCell ref="F14:K14"/>
    <mergeCell ref="Q15:AA15"/>
    <mergeCell ref="F12:P12"/>
    <mergeCell ref="B2:AA2"/>
    <mergeCell ref="B8:E8"/>
    <mergeCell ref="G8:S8"/>
    <mergeCell ref="U8:AA8"/>
    <mergeCell ref="Q33:U33"/>
    <mergeCell ref="V33:AA33"/>
    <mergeCell ref="B26:E29"/>
    <mergeCell ref="Q26:T26"/>
    <mergeCell ref="U26:AA26"/>
    <mergeCell ref="F26:K26"/>
    <mergeCell ref="F27:K28"/>
    <mergeCell ref="F29:K29"/>
    <mergeCell ref="Q21:R22"/>
    <mergeCell ref="F16:J16"/>
    <mergeCell ref="L16:O16"/>
    <mergeCell ref="AA12:AA13"/>
    <mergeCell ref="L27:AA27"/>
    <mergeCell ref="L30:AA30"/>
    <mergeCell ref="F17:K18"/>
    <mergeCell ref="S21:Z22"/>
    <mergeCell ref="AA21:AA22"/>
    <mergeCell ref="F19:K20"/>
    <mergeCell ref="Q28:AA28"/>
    <mergeCell ref="F21:P22"/>
    <mergeCell ref="B23:P23"/>
    <mergeCell ref="Q23:Z23"/>
    <mergeCell ref="Q17:R17"/>
    <mergeCell ref="S17:Z17"/>
    <mergeCell ref="Q18:R18"/>
    <mergeCell ref="S18:Z18"/>
    <mergeCell ref="Q19:R20"/>
    <mergeCell ref="B15:E22"/>
    <mergeCell ref="L28:P28"/>
    <mergeCell ref="F30:K30"/>
    <mergeCell ref="F31:K31"/>
    <mergeCell ref="F32:K32"/>
    <mergeCell ref="L31:AA31"/>
    <mergeCell ref="L32:AA32"/>
    <mergeCell ref="S16:Z16"/>
    <mergeCell ref="L17:P17"/>
    <mergeCell ref="L18:P18"/>
    <mergeCell ref="L19:P20"/>
    <mergeCell ref="Q16:R16"/>
    <mergeCell ref="B35:E35"/>
    <mergeCell ref="F35:K35"/>
    <mergeCell ref="L35:AA35"/>
    <mergeCell ref="B30:E34"/>
    <mergeCell ref="Q34:U34"/>
    <mergeCell ref="L33:P33"/>
    <mergeCell ref="L34:P34"/>
    <mergeCell ref="F33:K34"/>
    <mergeCell ref="V34:AA34"/>
    <mergeCell ref="Q25:S25"/>
    <mergeCell ref="U25:Z25"/>
    <mergeCell ref="B24:E25"/>
    <mergeCell ref="F24:K24"/>
    <mergeCell ref="L24:P24"/>
    <mergeCell ref="Q24:T24"/>
    <mergeCell ref="U24:AA24"/>
    <mergeCell ref="F25:J25"/>
    <mergeCell ref="L25:O25"/>
  </mergeCells>
  <phoneticPr fontId="2"/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71438</xdr:colOff>
                    <xdr:row>25</xdr:row>
                    <xdr:rowOff>52388</xdr:rowOff>
                  </from>
                  <to>
                    <xdr:col>14</xdr:col>
                    <xdr:colOff>71438</xdr:colOff>
                    <xdr:row>25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71438</xdr:colOff>
                    <xdr:row>13</xdr:row>
                    <xdr:rowOff>52388</xdr:rowOff>
                  </from>
                  <to>
                    <xdr:col>14</xdr:col>
                    <xdr:colOff>71438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71438</xdr:colOff>
                    <xdr:row>6</xdr:row>
                    <xdr:rowOff>33338</xdr:rowOff>
                  </from>
                  <to>
                    <xdr:col>6</xdr:col>
                    <xdr:colOff>14288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71438</xdr:colOff>
                    <xdr:row>6</xdr:row>
                    <xdr:rowOff>33338</xdr:rowOff>
                  </from>
                  <to>
                    <xdr:col>20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71438</xdr:colOff>
                    <xdr:row>7</xdr:row>
                    <xdr:rowOff>33338</xdr:rowOff>
                  </from>
                  <to>
                    <xdr:col>6</xdr:col>
                    <xdr:colOff>14288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71438</xdr:colOff>
                    <xdr:row>7</xdr:row>
                    <xdr:rowOff>33338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71438</xdr:colOff>
                    <xdr:row>13</xdr:row>
                    <xdr:rowOff>52388</xdr:rowOff>
                  </from>
                  <to>
                    <xdr:col>12</xdr:col>
                    <xdr:colOff>71438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71438</xdr:colOff>
                    <xdr:row>25</xdr:row>
                    <xdr:rowOff>52388</xdr:rowOff>
                  </from>
                  <to>
                    <xdr:col>12</xdr:col>
                    <xdr:colOff>71438</xdr:colOff>
                    <xdr:row>25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71438</xdr:colOff>
                    <xdr:row>28</xdr:row>
                    <xdr:rowOff>52388</xdr:rowOff>
                  </from>
                  <to>
                    <xdr:col>12</xdr:col>
                    <xdr:colOff>71438</xdr:colOff>
                    <xdr:row>28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33338</xdr:colOff>
                    <xdr:row>33</xdr:row>
                    <xdr:rowOff>261938</xdr:rowOff>
                  </from>
                  <to>
                    <xdr:col>12</xdr:col>
                    <xdr:colOff>33338</xdr:colOff>
                    <xdr:row>34</xdr:row>
                    <xdr:rowOff>280988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8"/>
  <sheetViews>
    <sheetView view="pageBreakPreview" topLeftCell="A8" zoomScaleNormal="145" zoomScaleSheetLayoutView="100" workbookViewId="0">
      <selection activeCell="B16" sqref="B16:E23"/>
    </sheetView>
  </sheetViews>
  <sheetFormatPr defaultColWidth="9" defaultRowHeight="12.4" x14ac:dyDescent="0.3"/>
  <cols>
    <col min="1" max="1" width="2.5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125" style="1" customWidth="1"/>
    <col min="20" max="20" width="3.5625" style="1" customWidth="1"/>
    <col min="21" max="26" width="3" style="1" customWidth="1"/>
    <col min="27" max="27" width="5.75" style="1" customWidth="1"/>
    <col min="28" max="28" width="3.3125" style="1" customWidth="1"/>
    <col min="29" max="16384" width="9" style="1"/>
  </cols>
  <sheetData>
    <row r="1" spans="2:27" ht="18" customHeight="1" x14ac:dyDescent="0.3">
      <c r="B1" s="1" t="s">
        <v>56</v>
      </c>
    </row>
    <row r="2" spans="2:27" ht="10.5" customHeight="1" x14ac:dyDescent="0.3"/>
    <row r="3" spans="2:27" ht="14.25" customHeight="1" x14ac:dyDescent="0.3">
      <c r="B3" s="94" t="s">
        <v>57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2:27" ht="10.5" customHeight="1" x14ac:dyDescent="0.3"/>
    <row r="5" spans="2:27" ht="27" customHeight="1" x14ac:dyDescent="0.3">
      <c r="B5" s="179" t="s">
        <v>0</v>
      </c>
      <c r="C5" s="179"/>
      <c r="D5" s="179"/>
      <c r="E5" s="179"/>
      <c r="F5" s="179" t="s">
        <v>1</v>
      </c>
      <c r="G5" s="179"/>
      <c r="H5" s="179"/>
      <c r="I5" s="179"/>
      <c r="J5" s="91" t="s">
        <v>66</v>
      </c>
      <c r="K5" s="91"/>
      <c r="L5" s="91"/>
      <c r="M5" s="91"/>
      <c r="N5" s="91"/>
      <c r="O5" s="91"/>
      <c r="P5" s="91"/>
      <c r="Q5" s="179" t="s">
        <v>2</v>
      </c>
      <c r="R5" s="179"/>
      <c r="S5" s="179"/>
      <c r="T5" s="179"/>
      <c r="U5" s="91" t="s">
        <v>67</v>
      </c>
      <c r="V5" s="91"/>
      <c r="W5" s="91"/>
      <c r="X5" s="91"/>
      <c r="Y5" s="91"/>
      <c r="Z5" s="91"/>
      <c r="AA5" s="91"/>
    </row>
    <row r="6" spans="2:27" ht="27" customHeight="1" x14ac:dyDescent="0.3">
      <c r="B6" s="179"/>
      <c r="C6" s="179"/>
      <c r="D6" s="179"/>
      <c r="E6" s="179"/>
      <c r="F6" s="179" t="s">
        <v>3</v>
      </c>
      <c r="G6" s="179"/>
      <c r="H6" s="179"/>
      <c r="I6" s="179"/>
      <c r="J6" s="91" t="s">
        <v>68</v>
      </c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</row>
    <row r="7" spans="2:27" ht="27" customHeight="1" x14ac:dyDescent="0.3">
      <c r="B7" s="200" t="s">
        <v>46</v>
      </c>
      <c r="C7" s="193"/>
      <c r="D7" s="193"/>
      <c r="E7" s="193"/>
      <c r="F7" s="92" t="s">
        <v>68</v>
      </c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2"/>
    </row>
    <row r="8" spans="2:27" ht="24" customHeight="1" x14ac:dyDescent="0.3">
      <c r="B8" s="192" t="s">
        <v>4</v>
      </c>
      <c r="C8" s="193"/>
      <c r="D8" s="193"/>
      <c r="E8" s="193"/>
      <c r="F8" s="2"/>
      <c r="G8" s="95" t="s">
        <v>5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3"/>
      <c r="U8" s="96" t="s">
        <v>6</v>
      </c>
      <c r="V8" s="96"/>
      <c r="W8" s="96"/>
      <c r="X8" s="96"/>
      <c r="Y8" s="96"/>
      <c r="Z8" s="96"/>
      <c r="AA8" s="97"/>
    </row>
    <row r="9" spans="2:27" ht="24" customHeight="1" x14ac:dyDescent="0.3">
      <c r="B9" s="192" t="s">
        <v>36</v>
      </c>
      <c r="C9" s="193"/>
      <c r="D9" s="193"/>
      <c r="E9" s="193"/>
      <c r="F9" s="2"/>
      <c r="G9" s="95" t="s">
        <v>37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3"/>
      <c r="U9" s="96" t="s">
        <v>38</v>
      </c>
      <c r="V9" s="96"/>
      <c r="W9" s="96"/>
      <c r="X9" s="96"/>
      <c r="Y9" s="96"/>
      <c r="Z9" s="96"/>
      <c r="AA9" s="97"/>
    </row>
    <row r="10" spans="2:27" ht="27" customHeight="1" x14ac:dyDescent="0.3">
      <c r="B10" s="179" t="s">
        <v>60</v>
      </c>
      <c r="C10" s="179"/>
      <c r="D10" s="179"/>
      <c r="E10" s="179"/>
      <c r="F10" s="192" t="s">
        <v>59</v>
      </c>
      <c r="G10" s="193"/>
      <c r="H10" s="193"/>
      <c r="I10" s="193"/>
      <c r="J10" s="132"/>
      <c r="K10" s="133"/>
      <c r="L10" s="4" t="s">
        <v>7</v>
      </c>
      <c r="M10" s="5"/>
      <c r="N10" s="4" t="s">
        <v>8</v>
      </c>
      <c r="O10" s="5"/>
      <c r="P10" s="6" t="s">
        <v>9</v>
      </c>
      <c r="Q10" s="192" t="s">
        <v>58</v>
      </c>
      <c r="R10" s="193"/>
      <c r="S10" s="193"/>
      <c r="T10" s="193"/>
      <c r="U10" s="132"/>
      <c r="V10" s="13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3">
      <c r="B11" s="194" t="s">
        <v>45</v>
      </c>
      <c r="C11" s="195"/>
      <c r="D11" s="195"/>
      <c r="E11" s="195"/>
      <c r="F11" s="32" t="s">
        <v>48</v>
      </c>
      <c r="G11" s="33"/>
      <c r="H11" s="33"/>
      <c r="I11" s="33"/>
      <c r="J11" s="33"/>
      <c r="K11" s="33"/>
      <c r="L11" s="164" t="s">
        <v>47</v>
      </c>
      <c r="M11" s="165"/>
      <c r="N11" s="165"/>
      <c r="O11" s="165"/>
      <c r="P11" s="166"/>
      <c r="Q11" s="25" t="s">
        <v>41</v>
      </c>
      <c r="R11" s="26"/>
      <c r="S11" s="26"/>
      <c r="T11" s="26"/>
      <c r="U11" s="26"/>
      <c r="V11" s="26"/>
      <c r="W11" s="26"/>
      <c r="X11" s="26"/>
      <c r="Y11" s="26"/>
      <c r="Z11" s="26"/>
      <c r="AA11" s="27"/>
    </row>
    <row r="12" spans="2:27" ht="25.5" customHeight="1" x14ac:dyDescent="0.3">
      <c r="B12" s="196"/>
      <c r="C12" s="197"/>
      <c r="D12" s="197"/>
      <c r="E12" s="197"/>
      <c r="F12" s="127"/>
      <c r="G12" s="128"/>
      <c r="H12" s="128"/>
      <c r="I12" s="128"/>
      <c r="J12" s="128"/>
      <c r="K12" s="18" t="s">
        <v>49</v>
      </c>
      <c r="L12" s="127"/>
      <c r="M12" s="128"/>
      <c r="N12" s="128"/>
      <c r="O12" s="128"/>
      <c r="P12" s="18" t="s">
        <v>49</v>
      </c>
      <c r="Q12" s="122" t="s">
        <v>50</v>
      </c>
      <c r="R12" s="123"/>
      <c r="S12" s="124">
        <f>MIN(ROUNDDOWN(F12,0),ROUNDDOWN(L12,0))</f>
        <v>0</v>
      </c>
      <c r="T12" s="124"/>
      <c r="U12" s="124"/>
      <c r="V12" s="124"/>
      <c r="W12" s="124"/>
      <c r="X12" s="124"/>
      <c r="Y12" s="124"/>
      <c r="Z12" s="124"/>
      <c r="AA12" s="8" t="s">
        <v>49</v>
      </c>
    </row>
    <row r="13" spans="2:27" ht="17.25" customHeight="1" x14ac:dyDescent="0.3">
      <c r="B13" s="196"/>
      <c r="C13" s="197"/>
      <c r="D13" s="197"/>
      <c r="E13" s="197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16" t="s">
        <v>10</v>
      </c>
      <c r="R13" s="28"/>
      <c r="S13" s="117">
        <f>IF(S12&lt;=5,70000*S12,70000*5)</f>
        <v>0</v>
      </c>
      <c r="T13" s="117"/>
      <c r="U13" s="117"/>
      <c r="V13" s="117"/>
      <c r="W13" s="117"/>
      <c r="X13" s="117"/>
      <c r="Y13" s="117"/>
      <c r="Z13" s="117"/>
      <c r="AA13" s="27" t="s">
        <v>11</v>
      </c>
    </row>
    <row r="14" spans="2:27" ht="26.25" customHeight="1" x14ac:dyDescent="0.3">
      <c r="B14" s="196"/>
      <c r="C14" s="197"/>
      <c r="D14" s="197"/>
      <c r="E14" s="197"/>
      <c r="F14" s="190" t="s">
        <v>65</v>
      </c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84"/>
      <c r="R14" s="52"/>
      <c r="S14" s="118"/>
      <c r="T14" s="118"/>
      <c r="U14" s="118"/>
      <c r="V14" s="118"/>
      <c r="W14" s="118"/>
      <c r="X14" s="118"/>
      <c r="Y14" s="118"/>
      <c r="Z14" s="118"/>
      <c r="AA14" s="30"/>
    </row>
    <row r="15" spans="2:27" ht="27" customHeight="1" x14ac:dyDescent="0.3">
      <c r="B15" s="198"/>
      <c r="C15" s="199"/>
      <c r="D15" s="199"/>
      <c r="E15" s="199"/>
      <c r="F15" s="175" t="s">
        <v>12</v>
      </c>
      <c r="G15" s="176"/>
      <c r="H15" s="176"/>
      <c r="I15" s="176"/>
      <c r="J15" s="176"/>
      <c r="K15" s="177"/>
      <c r="L15" s="10"/>
      <c r="M15" s="3" t="s">
        <v>13</v>
      </c>
      <c r="N15" s="3"/>
      <c r="O15" s="3" t="s">
        <v>14</v>
      </c>
      <c r="P15" s="3"/>
      <c r="Q15" s="178" t="s">
        <v>15</v>
      </c>
      <c r="R15" s="178"/>
      <c r="S15" s="178"/>
      <c r="T15" s="178"/>
      <c r="U15" s="119"/>
      <c r="V15" s="120"/>
      <c r="W15" s="120"/>
      <c r="X15" s="120"/>
      <c r="Y15" s="120"/>
      <c r="Z15" s="120"/>
      <c r="AA15" s="121"/>
    </row>
    <row r="16" spans="2:27" ht="27" customHeight="1" x14ac:dyDescent="0.3">
      <c r="B16" s="179" t="s">
        <v>16</v>
      </c>
      <c r="C16" s="179"/>
      <c r="D16" s="179"/>
      <c r="E16" s="179"/>
      <c r="F16" s="32" t="s">
        <v>51</v>
      </c>
      <c r="G16" s="180"/>
      <c r="H16" s="180"/>
      <c r="I16" s="180"/>
      <c r="J16" s="180"/>
      <c r="K16" s="181"/>
      <c r="L16" s="33" t="s">
        <v>42</v>
      </c>
      <c r="M16" s="33"/>
      <c r="N16" s="33"/>
      <c r="O16" s="33"/>
      <c r="P16" s="34"/>
      <c r="Q16" s="52" t="s">
        <v>17</v>
      </c>
      <c r="R16" s="33"/>
      <c r="S16" s="33"/>
      <c r="T16" s="33"/>
      <c r="U16" s="33"/>
      <c r="V16" s="33"/>
      <c r="W16" s="33"/>
      <c r="X16" s="33"/>
      <c r="Y16" s="33"/>
      <c r="Z16" s="33"/>
      <c r="AA16" s="34"/>
    </row>
    <row r="17" spans="2:27" ht="27" customHeight="1" x14ac:dyDescent="0.3">
      <c r="B17" s="179"/>
      <c r="C17" s="179"/>
      <c r="D17" s="179"/>
      <c r="E17" s="179"/>
      <c r="F17" s="182"/>
      <c r="G17" s="183"/>
      <c r="H17" s="183"/>
      <c r="I17" s="183"/>
      <c r="J17" s="183"/>
      <c r="K17" s="14" t="s">
        <v>43</v>
      </c>
      <c r="L17" s="113"/>
      <c r="M17" s="114"/>
      <c r="N17" s="114"/>
      <c r="O17" s="114"/>
      <c r="P17" s="12" t="s">
        <v>44</v>
      </c>
      <c r="Q17" s="59" t="s">
        <v>52</v>
      </c>
      <c r="R17" s="60"/>
      <c r="S17" s="51">
        <f>ROUNDDOWN(F17*L17,1)</f>
        <v>0</v>
      </c>
      <c r="T17" s="51"/>
      <c r="U17" s="51"/>
      <c r="V17" s="51"/>
      <c r="W17" s="51"/>
      <c r="X17" s="51"/>
      <c r="Y17" s="51"/>
      <c r="Z17" s="51"/>
      <c r="AA17" s="13" t="s">
        <v>43</v>
      </c>
    </row>
    <row r="18" spans="2:27" ht="27" customHeight="1" x14ac:dyDescent="0.3">
      <c r="B18" s="179"/>
      <c r="C18" s="179"/>
      <c r="D18" s="179"/>
      <c r="E18" s="179"/>
      <c r="F18" s="31" t="s">
        <v>18</v>
      </c>
      <c r="G18" s="172"/>
      <c r="H18" s="172"/>
      <c r="I18" s="172"/>
      <c r="J18" s="172"/>
      <c r="K18" s="172"/>
      <c r="L18" s="52" t="s">
        <v>53</v>
      </c>
      <c r="M18" s="33"/>
      <c r="N18" s="33"/>
      <c r="O18" s="33"/>
      <c r="P18" s="34"/>
      <c r="Q18" s="88" t="s">
        <v>19</v>
      </c>
      <c r="R18" s="89"/>
      <c r="S18" s="90"/>
      <c r="T18" s="91"/>
      <c r="U18" s="91"/>
      <c r="V18" s="91"/>
      <c r="W18" s="91"/>
      <c r="X18" s="91"/>
      <c r="Y18" s="91"/>
      <c r="Z18" s="92"/>
      <c r="AA18" s="7" t="s">
        <v>11</v>
      </c>
    </row>
    <row r="19" spans="2:27" ht="27" customHeight="1" x14ac:dyDescent="0.3">
      <c r="B19" s="179"/>
      <c r="C19" s="179"/>
      <c r="D19" s="179"/>
      <c r="E19" s="179"/>
      <c r="F19" s="173"/>
      <c r="G19" s="174"/>
      <c r="H19" s="174"/>
      <c r="I19" s="174"/>
      <c r="J19" s="174"/>
      <c r="K19" s="174"/>
      <c r="L19" s="52" t="s">
        <v>54</v>
      </c>
      <c r="M19" s="33"/>
      <c r="N19" s="33"/>
      <c r="O19" s="33"/>
      <c r="P19" s="34"/>
      <c r="Q19" s="88" t="s">
        <v>20</v>
      </c>
      <c r="R19" s="89"/>
      <c r="S19" s="90"/>
      <c r="T19" s="91"/>
      <c r="U19" s="91"/>
      <c r="V19" s="91"/>
      <c r="W19" s="91"/>
      <c r="X19" s="91"/>
      <c r="Y19" s="91"/>
      <c r="Z19" s="92"/>
      <c r="AA19" s="7" t="s">
        <v>11</v>
      </c>
    </row>
    <row r="20" spans="2:27" ht="18" customHeight="1" x14ac:dyDescent="0.3">
      <c r="B20" s="179"/>
      <c r="C20" s="179"/>
      <c r="D20" s="179"/>
      <c r="E20" s="179"/>
      <c r="F20" s="25" t="s">
        <v>21</v>
      </c>
      <c r="G20" s="26"/>
      <c r="H20" s="26"/>
      <c r="I20" s="26"/>
      <c r="J20" s="26"/>
      <c r="K20" s="26"/>
      <c r="L20" s="53" t="s">
        <v>55</v>
      </c>
      <c r="M20" s="54"/>
      <c r="N20" s="54"/>
      <c r="O20" s="54"/>
      <c r="P20" s="55"/>
      <c r="Q20" s="84" t="s">
        <v>22</v>
      </c>
      <c r="R20" s="52"/>
      <c r="S20" s="167" t="e">
        <f>(S18+S19)/S17</f>
        <v>#DIV/0!</v>
      </c>
      <c r="T20" s="168"/>
      <c r="U20" s="168"/>
      <c r="V20" s="168"/>
      <c r="W20" s="168"/>
      <c r="X20" s="168"/>
      <c r="Y20" s="168"/>
      <c r="Z20" s="169"/>
      <c r="AA20" s="9" t="s">
        <v>11</v>
      </c>
    </row>
    <row r="21" spans="2:27" ht="12.75" customHeight="1" x14ac:dyDescent="0.3">
      <c r="B21" s="179"/>
      <c r="C21" s="179"/>
      <c r="D21" s="179"/>
      <c r="E21" s="179"/>
      <c r="F21" s="28"/>
      <c r="G21" s="29"/>
      <c r="H21" s="29"/>
      <c r="I21" s="29"/>
      <c r="J21" s="29"/>
      <c r="K21" s="29"/>
      <c r="L21" s="56"/>
      <c r="M21" s="57"/>
      <c r="N21" s="57"/>
      <c r="O21" s="57"/>
      <c r="P21" s="58"/>
      <c r="Q21" s="84"/>
      <c r="R21" s="52"/>
      <c r="S21" s="170"/>
      <c r="T21" s="171"/>
      <c r="U21" s="171"/>
      <c r="V21" s="171"/>
      <c r="W21" s="171"/>
      <c r="X21" s="171"/>
      <c r="Y21" s="171"/>
      <c r="Z21" s="171"/>
      <c r="AA21" s="171"/>
    </row>
    <row r="22" spans="2:27" ht="15" customHeight="1" x14ac:dyDescent="0.3">
      <c r="B22" s="179"/>
      <c r="C22" s="179"/>
      <c r="D22" s="179"/>
      <c r="E22" s="179"/>
      <c r="F22" s="184" t="s">
        <v>69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6"/>
      <c r="Q22" s="84" t="s">
        <v>23</v>
      </c>
      <c r="R22" s="52"/>
      <c r="S22" s="81" t="e">
        <f>IF(S20&lt;=141000,ROUNDDOWN(IF(ROUND(F17*L17,3)&lt;=5, S17*S20/3, 5*S20/3), -3),
 ROUNDDOWN(IF(ROUNDDOWN(F17*L17,3)&lt;=5, S17*141000/3, 5*141000/3), -3)
)</f>
        <v>#DIV/0!</v>
      </c>
      <c r="T22" s="82"/>
      <c r="U22" s="82"/>
      <c r="V22" s="82"/>
      <c r="W22" s="82"/>
      <c r="X22" s="82"/>
      <c r="Y22" s="82"/>
      <c r="Z22" s="83"/>
      <c r="AA22" s="34" t="s">
        <v>11</v>
      </c>
    </row>
    <row r="23" spans="2:27" ht="34.5" customHeight="1" x14ac:dyDescent="0.3">
      <c r="B23" s="179"/>
      <c r="C23" s="179"/>
      <c r="D23" s="179"/>
      <c r="E23" s="179"/>
      <c r="F23" s="187"/>
      <c r="G23" s="188"/>
      <c r="H23" s="188"/>
      <c r="I23" s="188"/>
      <c r="J23" s="188"/>
      <c r="K23" s="188"/>
      <c r="L23" s="188"/>
      <c r="M23" s="188"/>
      <c r="N23" s="188"/>
      <c r="O23" s="188"/>
      <c r="P23" s="189"/>
      <c r="Q23" s="84"/>
      <c r="R23" s="52"/>
      <c r="S23" s="81"/>
      <c r="T23" s="82"/>
      <c r="U23" s="82"/>
      <c r="V23" s="82"/>
      <c r="W23" s="82"/>
      <c r="X23" s="82"/>
      <c r="Y23" s="82"/>
      <c r="Z23" s="83"/>
      <c r="AA23" s="34"/>
    </row>
    <row r="24" spans="2:27" ht="23.25" customHeight="1" x14ac:dyDescent="0.3">
      <c r="B24" s="84" t="s">
        <v>24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 t="e">
        <f>S13+S22</f>
        <v>#DIV/0!</v>
      </c>
      <c r="R24" s="86"/>
      <c r="S24" s="86"/>
      <c r="T24" s="86"/>
      <c r="U24" s="86"/>
      <c r="V24" s="86"/>
      <c r="W24" s="86"/>
      <c r="X24" s="86"/>
      <c r="Y24" s="86"/>
      <c r="Z24" s="87"/>
      <c r="AA24" s="8" t="s">
        <v>11</v>
      </c>
    </row>
    <row r="25" spans="2:27" ht="23.25" customHeight="1" x14ac:dyDescent="0.3">
      <c r="B25" s="53" t="s">
        <v>70</v>
      </c>
      <c r="C25" s="54"/>
      <c r="D25" s="54"/>
      <c r="E25" s="55"/>
      <c r="F25" s="31" t="s">
        <v>71</v>
      </c>
      <c r="G25" s="26"/>
      <c r="H25" s="26"/>
      <c r="I25" s="26"/>
      <c r="J25" s="26"/>
      <c r="K25" s="26"/>
      <c r="L25" s="164" t="s">
        <v>72</v>
      </c>
      <c r="M25" s="165"/>
      <c r="N25" s="165"/>
      <c r="O25" s="165"/>
      <c r="P25" s="166"/>
      <c r="Q25" s="35" t="s">
        <v>73</v>
      </c>
      <c r="R25" s="36"/>
      <c r="S25" s="36"/>
      <c r="T25" s="37"/>
      <c r="U25" s="23" t="s">
        <v>74</v>
      </c>
      <c r="V25" s="24"/>
      <c r="W25" s="24"/>
      <c r="X25" s="24"/>
      <c r="Y25" s="24"/>
      <c r="Z25" s="24"/>
      <c r="AA25" s="38"/>
    </row>
    <row r="26" spans="2:27" ht="23.25" customHeight="1" x14ac:dyDescent="0.3">
      <c r="B26" s="56"/>
      <c r="C26" s="57"/>
      <c r="D26" s="57"/>
      <c r="E26" s="58"/>
      <c r="F26" s="39"/>
      <c r="G26" s="40"/>
      <c r="H26" s="40"/>
      <c r="I26" s="40"/>
      <c r="J26" s="40"/>
      <c r="K26" s="7" t="s">
        <v>43</v>
      </c>
      <c r="L26" s="40"/>
      <c r="M26" s="40"/>
      <c r="N26" s="40"/>
      <c r="O26" s="40"/>
      <c r="P26" s="7" t="s">
        <v>43</v>
      </c>
      <c r="Q26" s="21"/>
      <c r="R26" s="22"/>
      <c r="S26" s="22"/>
      <c r="T26" s="7" t="s">
        <v>43</v>
      </c>
      <c r="U26" s="23" t="e">
        <f>L26/F26*100</f>
        <v>#DIV/0!</v>
      </c>
      <c r="V26" s="24"/>
      <c r="W26" s="24"/>
      <c r="X26" s="24"/>
      <c r="Y26" s="24"/>
      <c r="Z26" s="24"/>
      <c r="AA26" s="8" t="s">
        <v>75</v>
      </c>
    </row>
    <row r="27" spans="2:27" ht="27" customHeight="1" x14ac:dyDescent="0.3">
      <c r="B27" s="99" t="s">
        <v>25</v>
      </c>
      <c r="C27" s="152"/>
      <c r="D27" s="152"/>
      <c r="E27" s="152"/>
      <c r="F27" s="69" t="s">
        <v>26</v>
      </c>
      <c r="G27" s="70"/>
      <c r="H27" s="70"/>
      <c r="I27" s="70"/>
      <c r="J27" s="70"/>
      <c r="K27" s="71"/>
      <c r="L27" s="15"/>
      <c r="M27" s="3" t="s">
        <v>13</v>
      </c>
      <c r="N27" s="3"/>
      <c r="O27" s="3" t="s">
        <v>14</v>
      </c>
      <c r="P27" s="3"/>
      <c r="Q27" s="105" t="s">
        <v>27</v>
      </c>
      <c r="R27" s="70"/>
      <c r="S27" s="70"/>
      <c r="T27" s="70"/>
      <c r="U27" s="106"/>
      <c r="V27" s="107"/>
      <c r="W27" s="107"/>
      <c r="X27" s="107"/>
      <c r="Y27" s="107"/>
      <c r="Z27" s="107"/>
      <c r="AA27" s="108"/>
    </row>
    <row r="28" spans="2:27" ht="24.75" customHeight="1" x14ac:dyDescent="0.3">
      <c r="B28" s="153"/>
      <c r="C28" s="154"/>
      <c r="D28" s="154"/>
      <c r="E28" s="154"/>
      <c r="F28" s="99" t="s">
        <v>28</v>
      </c>
      <c r="G28" s="152"/>
      <c r="H28" s="152"/>
      <c r="I28" s="152"/>
      <c r="J28" s="152"/>
      <c r="K28" s="157"/>
      <c r="L28" s="75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7"/>
    </row>
    <row r="29" spans="2:27" ht="27" customHeight="1" x14ac:dyDescent="0.3">
      <c r="B29" s="153"/>
      <c r="C29" s="154"/>
      <c r="D29" s="154"/>
      <c r="E29" s="154"/>
      <c r="F29" s="155"/>
      <c r="G29" s="156"/>
      <c r="H29" s="156"/>
      <c r="I29" s="156"/>
      <c r="J29" s="156"/>
      <c r="K29" s="158"/>
      <c r="L29" s="159" t="s">
        <v>29</v>
      </c>
      <c r="M29" s="160"/>
      <c r="N29" s="160"/>
      <c r="O29" s="160"/>
      <c r="P29" s="161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7"/>
    </row>
    <row r="30" spans="2:27" ht="27" customHeight="1" x14ac:dyDescent="0.3">
      <c r="B30" s="155"/>
      <c r="C30" s="156"/>
      <c r="D30" s="156"/>
      <c r="E30" s="156"/>
      <c r="F30" s="105" t="s">
        <v>30</v>
      </c>
      <c r="G30" s="162"/>
      <c r="H30" s="162"/>
      <c r="I30" s="162"/>
      <c r="J30" s="162"/>
      <c r="K30" s="163"/>
      <c r="L30" s="11"/>
      <c r="M30" s="3" t="s">
        <v>61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3">
      <c r="B31" s="138" t="s">
        <v>40</v>
      </c>
      <c r="C31" s="139"/>
      <c r="D31" s="139"/>
      <c r="E31" s="139"/>
      <c r="F31" s="61" t="s">
        <v>31</v>
      </c>
      <c r="G31" s="62"/>
      <c r="H31" s="62"/>
      <c r="I31" s="62"/>
      <c r="J31" s="62"/>
      <c r="K31" s="63"/>
      <c r="L31" s="78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80"/>
    </row>
    <row r="32" spans="2:27" ht="21" customHeight="1" x14ac:dyDescent="0.3">
      <c r="B32" s="140"/>
      <c r="C32" s="141"/>
      <c r="D32" s="141"/>
      <c r="E32" s="141"/>
      <c r="F32" s="144" t="s">
        <v>32</v>
      </c>
      <c r="G32" s="145"/>
      <c r="H32" s="145"/>
      <c r="I32" s="145"/>
      <c r="J32" s="145"/>
      <c r="K32" s="146"/>
      <c r="L32" s="72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</row>
    <row r="33" spans="2:27" ht="21" customHeight="1" x14ac:dyDescent="0.3">
      <c r="B33" s="140"/>
      <c r="C33" s="141"/>
      <c r="D33" s="141"/>
      <c r="E33" s="141"/>
      <c r="F33" s="144" t="s">
        <v>33</v>
      </c>
      <c r="G33" s="145"/>
      <c r="H33" s="145"/>
      <c r="I33" s="145"/>
      <c r="J33" s="145"/>
      <c r="K33" s="146"/>
      <c r="L33" s="64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6"/>
    </row>
    <row r="34" spans="2:27" ht="17.25" customHeight="1" x14ac:dyDescent="0.3">
      <c r="B34" s="140"/>
      <c r="C34" s="141"/>
      <c r="D34" s="141"/>
      <c r="E34" s="141"/>
      <c r="F34" s="138" t="s">
        <v>34</v>
      </c>
      <c r="G34" s="139"/>
      <c r="H34" s="139"/>
      <c r="I34" s="139"/>
      <c r="J34" s="139"/>
      <c r="K34" s="147"/>
      <c r="L34" s="149" t="s">
        <v>1</v>
      </c>
      <c r="M34" s="150"/>
      <c r="N34" s="150"/>
      <c r="O34" s="150"/>
      <c r="P34" s="151"/>
      <c r="Q34" s="98" t="s">
        <v>35</v>
      </c>
      <c r="R34" s="98"/>
      <c r="S34" s="98"/>
      <c r="T34" s="98"/>
      <c r="U34" s="98"/>
      <c r="V34" s="98" t="s">
        <v>39</v>
      </c>
      <c r="W34" s="98"/>
      <c r="X34" s="98"/>
      <c r="Y34" s="98"/>
      <c r="Z34" s="98"/>
      <c r="AA34" s="98"/>
    </row>
    <row r="35" spans="2:27" ht="21" customHeight="1" x14ac:dyDescent="0.3">
      <c r="B35" s="142"/>
      <c r="C35" s="143"/>
      <c r="D35" s="143"/>
      <c r="E35" s="143"/>
      <c r="F35" s="142"/>
      <c r="G35" s="143"/>
      <c r="H35" s="143"/>
      <c r="I35" s="143"/>
      <c r="J35" s="143"/>
      <c r="K35" s="148"/>
      <c r="L35" s="64"/>
      <c r="M35" s="65"/>
      <c r="N35" s="65"/>
      <c r="O35" s="65"/>
      <c r="P35" s="66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2:27" ht="29.25" customHeight="1" x14ac:dyDescent="0.3">
      <c r="B36" s="135" t="s">
        <v>76</v>
      </c>
      <c r="C36" s="136"/>
      <c r="D36" s="136"/>
      <c r="E36" s="136"/>
      <c r="F36" s="42" t="s">
        <v>62</v>
      </c>
      <c r="G36" s="42"/>
      <c r="H36" s="42"/>
      <c r="I36" s="42"/>
      <c r="J36" s="42"/>
      <c r="K36" s="42"/>
      <c r="L36" s="137" t="s">
        <v>64</v>
      </c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</row>
    <row r="37" spans="2:27" ht="21" customHeight="1" x14ac:dyDescent="0.3"/>
    <row r="38" spans="2:27" ht="21" customHeight="1" x14ac:dyDescent="0.3"/>
    <row r="39" spans="2:27" ht="21" customHeight="1" x14ac:dyDescent="0.3"/>
    <row r="40" spans="2:27" ht="21" customHeight="1" x14ac:dyDescent="0.3"/>
    <row r="41" spans="2:27" ht="21" customHeight="1" x14ac:dyDescent="0.3"/>
    <row r="42" spans="2:27" ht="21" customHeight="1" x14ac:dyDescent="0.3"/>
    <row r="43" spans="2:27" ht="21" customHeight="1" x14ac:dyDescent="0.3"/>
    <row r="44" spans="2:27" ht="21" customHeight="1" x14ac:dyDescent="0.3"/>
    <row r="45" spans="2:27" ht="21" customHeight="1" x14ac:dyDescent="0.3"/>
    <row r="46" spans="2:27" ht="21" customHeight="1" x14ac:dyDescent="0.3"/>
    <row r="47" spans="2:27" ht="21" customHeight="1" x14ac:dyDescent="0.3"/>
    <row r="48" spans="2:27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</sheetData>
  <mergeCells count="97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5:AA35"/>
    <mergeCell ref="B24:P24"/>
    <mergeCell ref="Q24:Z24"/>
    <mergeCell ref="B27:E30"/>
    <mergeCell ref="F27:K27"/>
    <mergeCell ref="Q27:T27"/>
    <mergeCell ref="U27:AA27"/>
    <mergeCell ref="F28:K29"/>
    <mergeCell ref="L28:AA28"/>
    <mergeCell ref="L29:P29"/>
    <mergeCell ref="Q29:AA29"/>
    <mergeCell ref="F30:K30"/>
    <mergeCell ref="B25:E26"/>
    <mergeCell ref="F25:K25"/>
    <mergeCell ref="L25:P25"/>
    <mergeCell ref="Q25:T25"/>
    <mergeCell ref="B36:E36"/>
    <mergeCell ref="F36:K36"/>
    <mergeCell ref="L36:AA36"/>
    <mergeCell ref="B31:E35"/>
    <mergeCell ref="F31:K31"/>
    <mergeCell ref="L31:AA31"/>
    <mergeCell ref="F32:K32"/>
    <mergeCell ref="L32:AA32"/>
    <mergeCell ref="F33:K33"/>
    <mergeCell ref="L33:AA33"/>
    <mergeCell ref="F34:K35"/>
    <mergeCell ref="L34:P34"/>
    <mergeCell ref="Q34:U34"/>
    <mergeCell ref="V34:AA34"/>
    <mergeCell ref="L35:P35"/>
    <mergeCell ref="Q35:U35"/>
    <mergeCell ref="U25:AA25"/>
    <mergeCell ref="F26:J26"/>
    <mergeCell ref="L26:O26"/>
    <mergeCell ref="Q26:S26"/>
    <mergeCell ref="U26:Z26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71438</xdr:colOff>
                    <xdr:row>7</xdr:row>
                    <xdr:rowOff>33338</xdr:rowOff>
                  </from>
                  <to>
                    <xdr:col>6</xdr:col>
                    <xdr:colOff>14288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71438</xdr:colOff>
                    <xdr:row>7</xdr:row>
                    <xdr:rowOff>33338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71438</xdr:colOff>
                    <xdr:row>26</xdr:row>
                    <xdr:rowOff>52388</xdr:rowOff>
                  </from>
                  <to>
                    <xdr:col>12</xdr:col>
                    <xdr:colOff>71438</xdr:colOff>
                    <xdr:row>26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71438</xdr:colOff>
                    <xdr:row>26</xdr:row>
                    <xdr:rowOff>52388</xdr:rowOff>
                  </from>
                  <to>
                    <xdr:col>14</xdr:col>
                    <xdr:colOff>71438</xdr:colOff>
                    <xdr:row>26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71438</xdr:colOff>
                    <xdr:row>29</xdr:row>
                    <xdr:rowOff>52388</xdr:rowOff>
                  </from>
                  <to>
                    <xdr:col>12</xdr:col>
                    <xdr:colOff>71438</xdr:colOff>
                    <xdr:row>29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71438</xdr:colOff>
                    <xdr:row>14</xdr:row>
                    <xdr:rowOff>52388</xdr:rowOff>
                  </from>
                  <to>
                    <xdr:col>12</xdr:col>
                    <xdr:colOff>71438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71438</xdr:colOff>
                    <xdr:row>14</xdr:row>
                    <xdr:rowOff>52388</xdr:rowOff>
                  </from>
                  <to>
                    <xdr:col>14</xdr:col>
                    <xdr:colOff>71438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71438</xdr:colOff>
                    <xdr:row>8</xdr:row>
                    <xdr:rowOff>33338</xdr:rowOff>
                  </from>
                  <to>
                    <xdr:col>6</xdr:col>
                    <xdr:colOff>14288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71438</xdr:colOff>
                    <xdr:row>8</xdr:row>
                    <xdr:rowOff>33338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33338</xdr:colOff>
                    <xdr:row>34</xdr:row>
                    <xdr:rowOff>261938</xdr:rowOff>
                  </from>
                  <to>
                    <xdr:col>12</xdr:col>
                    <xdr:colOff>33338</xdr:colOff>
                    <xdr:row>35</xdr:row>
                    <xdr:rowOff>280988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佐伯 宏</cp:lastModifiedBy>
  <cp:lastPrinted>2024-03-05T00:38:14Z</cp:lastPrinted>
  <dcterms:created xsi:type="dcterms:W3CDTF">2024-03-01T02:52:50Z</dcterms:created>
  <dcterms:modified xsi:type="dcterms:W3CDTF">2026-05-07T06:28:03Z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