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財政(こちらに移管してください)\1-庶務\5-2-財務関係照会回答書___3年L2（照会関係）\県市町振興課\05_調査報告（外部）_（元：●県民局等報告関係フォルダ）\27_財政状況資料集\R5年度決算分\03_決裁\"/>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W37" i="10"/>
  <c r="BW38" i="10" s="1"/>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<sst xmlns="http://schemas.openxmlformats.org/spreadsheetml/2006/main" count="1102" uniqueCount="562">
  <si>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</si>
  <si>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</si>
  <si>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</si>
  <si>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</si>
  <si>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</si>
  <si>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</si>
  <si>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</si>
  <si>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</si>
  <si>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</si>
  <si>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</si>
  <si>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</si>
  <si>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</si>
  <si>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</si>
  <si>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</si>
  <si>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</si>
  <si>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</si>
  <si>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</si>
  <si>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</si>
  <si>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</si>
  <si>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</si>
  <si>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</si>
  <si>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</si>
  <si>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</si>
  <si>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</si>
  <si>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</si>
  <si>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</si>
  <si>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</si>
  <si>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</si>
  <si>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</si>
  <si>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</si>
  <si>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</si>
  <si>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</si>
  <si>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</si>
  <si>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</si>
  <si>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</si>
  <si>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</si>
  <si>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</si>
  <si>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</si>
  <si>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</si>
  <si>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</si>
  <si>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</si>
  <si>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</si>
  <si>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</si>
  <si>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</si>
  <si>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</si>
  <si>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</si>
  <si>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</si>
  <si>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</si>
  <si>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</si>
  <si>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</si>
  <si>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</si>
  <si>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</si>
  <si>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</si>
  <si>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</si>
  <si>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</si>
  <si>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</si>
  <si>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</si>
  <si>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</si>
  <si>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</si>
  <si>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</si>
  <si>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</si>
  <si>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</si>
  <si>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</si>
  <si>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</si>
  <si>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</si>
  <si>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</si>
  <si>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</si>
  <si>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</si>
  <si>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</si>
  <si>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</si>
  <si>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</si>
  <si>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</si>
  <si>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</si>
  <si>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</si>
  <si>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</si>
  <si>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</si>
  <si>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</si>
  <si>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</si>
  <si>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</si>
  <si>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</si>
  <si>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</si>
  <si>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</si>
  <si>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</si>
  <si>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</si>
  <si>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</si>
  <si>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</si>
  <si>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</si>
  <si>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</si>
  <si>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</si>
  <si>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</si>
  <si>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</si>
  <si>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</si>
  <si>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</si>
  <si>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</si>
  <si>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</si>
  <si>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</si>
  <si>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</si>
  <si>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</si>
  <si>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</si>
  <si>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</si>
  <si>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</si>
  <si>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</si>
  <si>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</si>
  <si>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</si>
  <si>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</si>
  <si>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</si>
  <si>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</si>
  <si>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</si>
  <si>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</si>
  <si>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</si>
  <si>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</si>
  <si>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</si>
  <si>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</si>
  <si>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</si>
  <si>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</si>
  <si>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</si>
  <si>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</si>
  <si>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</si>
  <si>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</si>
  <si>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</si>
  <si>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</si>
  <si>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</si>
  <si>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</si>
  <si>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</si>
  <si>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</si>
  <si>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</si>
  <si>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</si>
  <si>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</si>
  <si>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</si>
  <si>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</si>
  <si>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</si>
  <si>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</si>
  <si>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</si>
  <si>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</si>
  <si>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</si>
  <si>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</si>
  <si>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</si>
  <si>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</si>
  <si>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</si>
  <si>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</si>
  <si>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</si>
  <si>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</si>
  <si>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</si>
  <si>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</si>
  <si>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</si>
  <si>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</si>
  <si>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</si>
  <si>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</si>
  <si>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</si>
  <si>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</si>
  <si>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</si>
  <si>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</si>
  <si>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</si>
  <si>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</si>
  <si>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</si>
  <si>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</si>
  <si>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</si>
  <si>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</si>
  <si>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</si>
  <si>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</si>
  <si>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</si>
  <si>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</si>
  <si>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</si>
  <si>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</si>
  <si>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</si>
  <si>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</si>
  <si>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</si>
  <si>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</si>
  <si>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</si>
  <si>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</si>
  <si>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</si>
  <si>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</si>
  <si>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</si>
  <si>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</si>
  <si>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</si>
  <si>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</si>
  <si>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</si>
  <si>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</si>
  <si>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</si>
  <si>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</si>
  <si>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</si>
  <si>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</si>
  <si>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</si>
  <si>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</si>
  <si>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</si>
  <si>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</si>
  <si>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</si>
  <si>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</si>
  <si>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</si>
  <si>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</si>
  <si>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</si>
  <si>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</si>
  <si>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</si>
  <si>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</si>
  <si>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</si>
  <si>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</si>
  <si>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</si>
  <si>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</si>
  <si>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</si>
  <si>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</si>
  <si>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</si>
  <si>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</si>
  <si>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</si>
  <si>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兵庫県播磨町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</si>
  <si>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</si>
  <si>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</si>
  <si>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</si>
  <si>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</si>
  <si>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</si>
  <si>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</si>
  <si>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</si>
  <si>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</si>
  <si>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</si>
  <si>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</si>
  <si>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</si>
  <si>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</si>
  <si>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</si>
  <si>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</si>
  <si>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</si>
  <si>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</si>
  <si>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</si>
  <si>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</si>
  <si>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</si>
  <si>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</si>
  <si>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</si>
  <si>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</si>
  <si>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</si>
  <si>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</si>
  <si>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</si>
  <si>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</si>
  <si>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</si>
  <si>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</si>
  <si>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</si>
  <si>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</si>
  <si>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</si>
  <si>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</si>
  <si>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</si>
  <si>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</si>
  <si>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</si>
  <si>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</si>
  <si>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</si>
  <si>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</si>
  <si>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</si>
  <si>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</si>
  <si>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</si>
  <si>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</si>
  <si>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</si>
  <si>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</si>
  <si>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</si>
  <si>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</si>
  <si>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</si>
  <si>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</si>
  <si>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</si>
  <si>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</si>
  <si>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</si>
  <si>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</si>
  <si>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</si>
  <si>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</si>
  <si>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</si>
  <si>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</si>
  <si>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</si>
  <si>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</si>
  <si>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</si>
  <si>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</si>
  <si>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</si>
  <si>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</si>
  <si>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</si>
  <si>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</si>
  <si>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</si>
  <si>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</si>
  <si>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</si>
  <si>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</si>
  <si>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</si>
  <si>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</si>
  <si>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</si>
  <si>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</si>
  <si>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</si>
  <si>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</si>
  <si>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</si>
  <si>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</si>
  <si>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</si>
  <si>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</si>
  <si>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</si>
  <si>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</si>
  <si>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</si>
  <si>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</si>
  <si>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</si>
  <si>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</si>
  <si>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</si>
  <si>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</si>
  <si>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</si>
  <si>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</si>
  <si>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</si>
  <si>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</si>
  <si>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</si>
  <si>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</si>
  <si>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</si>
  <si>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</si>
  <si>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</si>
  <si>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</si>
  <si>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</si>
  <si>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</si>
  <si>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</si>
  <si>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</si>
  <si>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</si>
  <si>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</si>
  <si>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</si>
  <si>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</si>
  <si>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</si>
  <si>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</si>
  <si>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</si>
  <si>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</si>
  <si>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</si>
  <si>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</si>
  <si>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</si>
  <si>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</si>
  <si>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</si>
  <si>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</si>
  <si>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</si>
  <si>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</si>
  <si>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</si>
  <si>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</si>
  <si>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</si>
  <si>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</si>
  <si>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</si>
  <si>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</si>
  <si>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</si>
  <si>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</si>
  <si>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</si>
  <si>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</si>
  <si>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</si>
  <si>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</si>
  <si>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</si>
  <si>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</si>
  <si>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</si>
  <si>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</si>
  <si>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</si>
  <si>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</si>
  <si>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</si>
  <si>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</si>
  <si>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</si>
  <si>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</si>
  <si>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</si>
  <si>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</si>
  <si>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</si>
  <si>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</si>
  <si>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</si>
  <si>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</si>
  <si>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</si>
  <si>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</si>
  <si>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</si>
  <si>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</si>
  <si>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</si>
  <si>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</si>
  <si>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兵庫県播磨町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</si>
  <si>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</si>
  <si>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</si>
  <si>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</si>
  <si>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</si>
  <si>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</si>
  <si>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</si>
  <si>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</si>
  <si>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</si>
  <si>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</si>
  <si>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</si>
  <si>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</si>
  <si>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</si>
  <si>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</si>
  <si>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</si>
  <si>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</si>
  <si>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</si>
  <si>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</si>
  <si>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</si>
  <si>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</si>
  <si>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</si>
  <si>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</si>
  <si>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</si>
  <si>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</si>
  <si>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</si>
  <si>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</si>
  <si>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</si>
  <si>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</si>
  <si>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</si>
  <si>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</si>
  <si>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</si>
  <si>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</si>
  <si>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</si>
  <si>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</si>
  <si>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</si>
  <si>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</si>
  <si>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</si>
  <si>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</si>
  <si>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</si>
  <si>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</si>
  <si>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</si>
  <si>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</si>
  <si>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</si>
  <si>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</si>
  <si>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</si>
  <si>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</si>
  <si>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</si>
  <si>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</si>
  <si>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</si>
  <si>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</si>
  <si>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</si>
  <si>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</si>
  <si>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</si>
  <si>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</si>
  <si>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</si>
  <si>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</si>
  <si>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</si>
  <si>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</si>
  <si>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</si>
  <si>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</si>
  <si>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</si>
  <si>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</si>
  <si>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</si>
  <si>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</si>
  <si>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</si>
  <si>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</si>
  <si>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</si>
  <si>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</si>
  <si>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</si>
  <si>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</si>
  <si>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</si>
  <si>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</si>
  <si>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</si>
  <si>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</si>
  <si>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</si>
  <si>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</si>
  <si>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</si>
  <si>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</si>
  <si>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</si>
  <si>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</si>
  <si>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</si>
  <si>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</si>
  <si>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</si>
  <si>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</si>
  <si>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</si>
  <si>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</si>
  <si>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</si>
  <si>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</si>
  <si>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</si>
  <si>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</si>
  <si>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</si>
  <si>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</si>
  <si>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</si>
  <si>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</si>
  <si>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</si>
  <si>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</si>
  <si>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</si>
  <si>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</si>
  <si>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</si>
  <si>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</si>
  <si>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</si>
  <si>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</si>
  <si>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</si>
  <si>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</si>
  <si>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</si>
  <si>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</si>
  <si>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</si>
  <si>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</si>
  <si>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</si>
  <si>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</si>
  <si>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</si>
  <si>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</si>
  <si>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</si>
  <si>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</si>
  <si>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</si>
  <si>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</si>
  <si>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</si>
  <si>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</si>
  <si>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</si>
  <si>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</si>
  <si>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</si>
  <si>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</si>
  <si>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</si>
  <si>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</si>
  <si>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</si>
  <si>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</si>
  <si>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</si>
  <si>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</si>
  <si>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</si>
  <si>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</si>
  <si>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</si>
  <si>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</si>
  <si>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</si>
  <si>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</si>
  <si>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</si>
  <si>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</si>
  <si>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</si>
  <si>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</si>
  <si>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</si>
  <si>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</si>
  <si>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</si>
  <si>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</si>
  <si>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</si>
  <si>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</si>
  <si>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</si>
  <si>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</si>
  <si>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</si>
  <si>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</si>
  <si>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</si>
  <si>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</si>
  <si>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</si>
  <si>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</si>
  <si>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</si>
  <si>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</si>
  <si>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</si>
  <si>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</si>
  <si>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</si>
  <si>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</si>
  <si>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</si>
  <si>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</si>
  <si>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</si>
  <si>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</si>
  <si>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</si>
  <si>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</si>
  <si>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</si>
  <si>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</si>
  <si>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</si>
  <si>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</si>
  <si>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</si>
  <si>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</si>
  <si>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</si>
  <si>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</si>
  <si>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</si>
  <si>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</si>
  <si>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</si>
  <si>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</si>
  <si>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6.33</t>
  </si>
  <si>
    <t>▲ 7.13</t>
  </si>
  <si>
    <t>▲ 13.68</t>
  </si>
  <si>
    <t>▲ 7.67</t>
  </si>
  <si>
    <t>水道事業会計</t>
  </si>
  <si>
    <t>一般会計</t>
  </si>
  <si>
    <t>下水道事業会計</t>
  </si>
  <si>
    <t>介護保険事業・事業勘定</t>
  </si>
  <si>
    <t>国民健康保険事業・事業勘定</t>
  </si>
  <si>
    <t>後期高齢者医療事業</t>
  </si>
  <si>
    <t>後期高齢者医療事業へ振替</t>
  </si>
  <si>
    <t>その他会計（赤字）</t>
  </si>
  <si>
    <t>その他会計（黒字）</t>
  </si>
  <si>
    <t>R01</t>
    <phoneticPr fontId="5"/>
  </si>
  <si>
    <t>R02</t>
    <phoneticPr fontId="5"/>
  </si>
  <si>
    <t>R03</t>
    <phoneticPr fontId="5"/>
  </si>
  <si>
    <t>R04</t>
    <phoneticPr fontId="5"/>
  </si>
  <si>
    <t>R05</t>
    <phoneticPr fontId="5"/>
  </si>
  <si>
    <t>加古郡衛生事務組合</t>
    <phoneticPr fontId="2"/>
  </si>
  <si>
    <t>兵庫県市町村職員退職手当組合</t>
    <phoneticPr fontId="2"/>
  </si>
  <si>
    <t>兵庫県町議会議員公務災害補償組合</t>
    <phoneticPr fontId="2"/>
  </si>
  <si>
    <t>兵庫県後期高齢者医療広域連合（一般会計）</t>
    <phoneticPr fontId="2"/>
  </si>
  <si>
    <t>兵庫県後期高齢者医療広域連合（特別会計）</t>
    <phoneticPr fontId="2"/>
  </si>
  <si>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</si>
  <si>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</si>
  <si>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</si>
  <si>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</si>
  <si>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公共施設整備基金</t>
  </si>
  <si>
    <t>一般廃棄物処理施設整備基金</t>
    <rPh sb="0" eb="2">
      <t>イッパン</t>
    </rPh>
    <rPh sb="2" eb="5">
      <t>ハイキブツ</t>
    </rPh>
    <rPh sb="5" eb="7">
      <t>ショリ</t>
    </rPh>
    <rPh sb="7" eb="9">
      <t>シセツ</t>
    </rPh>
    <phoneticPr fontId="3"/>
  </si>
  <si>
    <t>緑化基金</t>
    <rPh sb="0" eb="2">
      <t>リョクカ</t>
    </rPh>
    <phoneticPr fontId="3"/>
  </si>
  <si>
    <t>長寿社会福祉基金</t>
    <phoneticPr fontId="2"/>
  </si>
  <si>
    <t>公共公益施設整備基金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</si>
</sst>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19A-45B8-8DCC-DA4BA59DD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41564</c:v>
                </c:pt>
                <c:pt idx="1">
                  <c:v>80191</c:v>
                </c:pt>
                <c:pt idx="2">
                  <c:v>86918</c:v>
                </c:pt>
                <c:pt idx="3">
                  <c:v>55074</c:v>
                </c:pt>
                <c:pt idx="4">
                  <c:v>18948</c:v>
                </c:pt>
              </c:numCache>
            </c:numRef>
          </c:val>
          <c:smooth val="0"/>
          <c:extLst>
            <c:ext xmlns:c16="http://schemas.microsoft.com/office/drawing/2014/chart" uri="{C3380CC4-5D6E-409C-BE32-E72D297353CC}">
              <c16:uniqueId val="{00000001-E19A-45B8-8DCC-DA4BA59DD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8.9499999999999993</c:v>
                </c:pt>
                <c:pt idx="1">
                  <c:v>9.8699999999999992</c:v>
                </c:pt>
                <c:pt idx="2">
                  <c:v>11.18</c:v>
                </c:pt>
                <c:pt idx="3">
                  <c:v>8.44</c:v>
                </c:pt>
                <c:pt idx="4">
                  <c:v>7.3</c:v>
                </c:pt>
              </c:numCache>
            </c:numRef>
          </c:val>
          <c:extLst>
            <c:ext xmlns:c16="http://schemas.microsoft.com/office/drawing/2014/chart" uri="{C3380CC4-5D6E-409C-BE32-E72D297353CC}">
              <c16:uniqueId val="{00000000-D259-4E31-87CB-A3246F6B3C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42.05</c:v>
                </c:pt>
                <c:pt idx="1">
                  <c:v>40.28</c:v>
                </c:pt>
                <c:pt idx="2">
                  <c:v>50.12</c:v>
                </c:pt>
                <c:pt idx="3">
                  <c:v>52.74</c:v>
                </c:pt>
                <c:pt idx="4">
                  <c:v>52.67</c:v>
                </c:pt>
              </c:numCache>
            </c:numRef>
          </c:val>
          <c:extLst>
            <c:ext xmlns:c16="http://schemas.microsoft.com/office/drawing/2014/chart" uri="{C3380CC4-5D6E-409C-BE32-E72D297353CC}">
              <c16:uniqueId val="{00000001-D259-4E31-87CB-A3246F6B3C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-6.33</c:v>
                </c:pt>
                <c:pt idx="1">
                  <c:v>-7.13</c:v>
                </c:pt>
                <c:pt idx="2">
                  <c:v>4.97</c:v>
                </c:pt>
                <c:pt idx="3">
                  <c:v>-13.68</c:v>
                </c:pt>
                <c:pt idx="4">
                  <c:v>-7.67</c:v>
                </c:pt>
              </c:numCache>
            </c:numRef>
          </c:val>
          <c:smooth val="0"/>
          <c:extLst>
            <c:ext xmlns:c16="http://schemas.microsoft.com/office/drawing/2014/chart" uri="{C3380CC4-5D6E-409C-BE32-E72D297353CC}">
              <c16:uniqueId val="{00000002-D259-4E31-87CB-A3246F6B3C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76-45E8-BD36-094D6AD4A5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76-45E8-BD36-094D6AD4A5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76-45E8-BD36-094D6AD4A5DD}"/>
            </c:ext>
          </c:extLst>
        </c:ser>
        <c:ser>
          <c:idx val="3"/>
          <c:order val="3"/>
          <c:tx>
            <c:strRef>
              <c:f>データシート!$A$30</c:f>
              <c:strCache>
                <c:ptCount val="1"/>
                <c:pt idx="0">
                  <c:v>後期高齢者医療事業へ振替</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976-45E8-BD36-094D6AD4A5DD}"/>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0.24</c:v>
                </c:pt>
                <c:pt idx="4">
                  <c:v>#N/A</c:v>
                </c:pt>
                <c:pt idx="5">
                  <c:v>0.22</c:v>
                </c:pt>
                <c:pt idx="6">
                  <c:v>#N/A</c:v>
                </c:pt>
                <c:pt idx="7">
                  <c:v>0.21</c:v>
                </c:pt>
                <c:pt idx="8">
                  <c:v>#N/A</c:v>
                </c:pt>
                <c:pt idx="9">
                  <c:v>0.22</c:v>
                </c:pt>
              </c:numCache>
            </c:numRef>
          </c:val>
          <c:extLst>
            <c:ext xmlns:c16="http://schemas.microsoft.com/office/drawing/2014/chart" uri="{C3380CC4-5D6E-409C-BE32-E72D297353CC}">
              <c16:uniqueId val="{00000004-C976-45E8-BD36-094D6AD4A5DD}"/>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0.82</c:v>
                </c:pt>
                <c:pt idx="2">
                  <c:v>#N/A</c:v>
                </c:pt>
                <c:pt idx="3">
                  <c:v>0.31</c:v>
                </c:pt>
                <c:pt idx="4">
                  <c:v>#N/A</c:v>
                </c:pt>
                <c:pt idx="5">
                  <c:v>0.62</c:v>
                </c:pt>
                <c:pt idx="6">
                  <c:v>#N/A</c:v>
                </c:pt>
                <c:pt idx="7">
                  <c:v>0.42</c:v>
                </c:pt>
                <c:pt idx="8">
                  <c:v>#N/A</c:v>
                </c:pt>
                <c:pt idx="9">
                  <c:v>0.63</c:v>
                </c:pt>
              </c:numCache>
            </c:numRef>
          </c:val>
          <c:extLst>
            <c:ext xmlns:c16="http://schemas.microsoft.com/office/drawing/2014/chart" uri="{C3380CC4-5D6E-409C-BE32-E72D297353CC}">
              <c16:uniqueId val="{00000005-C976-45E8-BD36-094D6AD4A5DD}"/>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1.65</c:v>
                </c:pt>
                <c:pt idx="4">
                  <c:v>#N/A</c:v>
                </c:pt>
                <c:pt idx="5">
                  <c:v>1.07</c:v>
                </c:pt>
                <c:pt idx="6">
                  <c:v>#N/A</c:v>
                </c:pt>
                <c:pt idx="7">
                  <c:v>1.2</c:v>
                </c:pt>
                <c:pt idx="8">
                  <c:v>#N/A</c:v>
                </c:pt>
                <c:pt idx="9">
                  <c:v>1.25</c:v>
                </c:pt>
              </c:numCache>
            </c:numRef>
          </c:val>
          <c:extLst>
            <c:ext xmlns:c16="http://schemas.microsoft.com/office/drawing/2014/chart" uri="{C3380CC4-5D6E-409C-BE32-E72D297353CC}">
              <c16:uniqueId val="{00000006-C976-45E8-BD36-094D6AD4A5D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1.66</c:v>
                </c:pt>
                <c:pt idx="2">
                  <c:v>#N/A</c:v>
                </c:pt>
                <c:pt idx="3">
                  <c:v>1.52</c:v>
                </c:pt>
                <c:pt idx="4">
                  <c:v>#N/A</c:v>
                </c:pt>
                <c:pt idx="5">
                  <c:v>1.26</c:v>
                </c:pt>
                <c:pt idx="6">
                  <c:v>#N/A</c:v>
                </c:pt>
                <c:pt idx="7">
                  <c:v>1.45</c:v>
                </c:pt>
                <c:pt idx="8">
                  <c:v>#N/A</c:v>
                </c:pt>
                <c:pt idx="9">
                  <c:v>1.48</c:v>
                </c:pt>
              </c:numCache>
            </c:numRef>
          </c:val>
          <c:extLst>
            <c:ext xmlns:c16="http://schemas.microsoft.com/office/drawing/2014/chart" uri="{C3380CC4-5D6E-409C-BE32-E72D297353CC}">
              <c16:uniqueId val="{00000007-C976-45E8-BD36-094D6AD4A5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8.9499999999999993</c:v>
                </c:pt>
                <c:pt idx="2">
                  <c:v>#N/A</c:v>
                </c:pt>
                <c:pt idx="3">
                  <c:v>9.86</c:v>
                </c:pt>
                <c:pt idx="4">
                  <c:v>#N/A</c:v>
                </c:pt>
                <c:pt idx="5">
                  <c:v>11.17</c:v>
                </c:pt>
                <c:pt idx="6">
                  <c:v>#N/A</c:v>
                </c:pt>
                <c:pt idx="7">
                  <c:v>8.44</c:v>
                </c:pt>
                <c:pt idx="8">
                  <c:v>#N/A</c:v>
                </c:pt>
                <c:pt idx="9">
                  <c:v>7.29</c:v>
                </c:pt>
              </c:numCache>
            </c:numRef>
          </c:val>
          <c:extLst>
            <c:ext xmlns:c16="http://schemas.microsoft.com/office/drawing/2014/chart" uri="{C3380CC4-5D6E-409C-BE32-E72D297353CC}">
              <c16:uniqueId val="{00000008-C976-45E8-BD36-094D6AD4A5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14.13</c:v>
                </c:pt>
                <c:pt idx="2">
                  <c:v>#N/A</c:v>
                </c:pt>
                <c:pt idx="3">
                  <c:v>15.09</c:v>
                </c:pt>
                <c:pt idx="4">
                  <c:v>#N/A</c:v>
                </c:pt>
                <c:pt idx="5">
                  <c:v>17.3</c:v>
                </c:pt>
                <c:pt idx="6">
                  <c:v>#N/A</c:v>
                </c:pt>
                <c:pt idx="7">
                  <c:v>16.079999999999998</c:v>
                </c:pt>
                <c:pt idx="8">
                  <c:v>#N/A</c:v>
                </c:pt>
                <c:pt idx="9">
                  <c:v>10.4</c:v>
                </c:pt>
              </c:numCache>
            </c:numRef>
          </c:val>
          <c:extLst>
            <c:ext xmlns:c16="http://schemas.microsoft.com/office/drawing/2014/chart" uri="{C3380CC4-5D6E-409C-BE32-E72D297353CC}">
              <c16:uniqueId val="{00000009-C976-45E8-BD36-094D6AD4A5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1198</c:v>
                </c:pt>
                <c:pt idx="5">
                  <c:v>1184</c:v>
                </c:pt>
                <c:pt idx="8">
                  <c:v>1218</c:v>
                </c:pt>
                <c:pt idx="11">
                  <c:v>1072</c:v>
                </c:pt>
                <c:pt idx="14">
                  <c:v>1059</c:v>
                </c:pt>
              </c:numCache>
            </c:numRef>
          </c:val>
          <c:extLst>
            <c:ext xmlns:c16="http://schemas.microsoft.com/office/drawing/2014/chart" uri="{C3380CC4-5D6E-409C-BE32-E72D297353CC}">
              <c16:uniqueId val="{00000000-8E79-489E-B71A-1B8294B4E3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79-489E-B71A-1B8294B4E3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79-489E-B71A-1B8294B4E3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79-489E-B71A-1B8294B4E3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307</c:v>
                </c:pt>
                <c:pt idx="3">
                  <c:v>276</c:v>
                </c:pt>
                <c:pt idx="6">
                  <c:v>300</c:v>
                </c:pt>
                <c:pt idx="9">
                  <c:v>298</c:v>
                </c:pt>
                <c:pt idx="12">
                  <c:v>293</c:v>
                </c:pt>
              </c:numCache>
            </c:numRef>
          </c:val>
          <c:extLst>
            <c:ext xmlns:c16="http://schemas.microsoft.com/office/drawing/2014/chart" uri="{C3380CC4-5D6E-409C-BE32-E72D297353CC}">
              <c16:uniqueId val="{00000004-8E79-489E-B71A-1B8294B4E3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9-489E-B71A-1B8294B4E3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79-489E-B71A-1B8294B4E3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865</c:v>
                </c:pt>
                <c:pt idx="3">
                  <c:v>891</c:v>
                </c:pt>
                <c:pt idx="6">
                  <c:v>958</c:v>
                </c:pt>
                <c:pt idx="9">
                  <c:v>954</c:v>
                </c:pt>
                <c:pt idx="12">
                  <c:v>997</c:v>
                </c:pt>
              </c:numCache>
            </c:numRef>
          </c:val>
          <c:extLst>
            <c:ext xmlns:c16="http://schemas.microsoft.com/office/drawing/2014/chart" uri="{C3380CC4-5D6E-409C-BE32-E72D297353CC}">
              <c16:uniqueId val="{00000007-8E79-489E-B71A-1B8294B4E3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c:v>
                </c:pt>
                <c:pt idx="2">
                  <c:v>#N/A</c:v>
                </c:pt>
                <c:pt idx="3">
                  <c:v>#N/A</c:v>
                </c:pt>
                <c:pt idx="4">
                  <c:v>-17</c:v>
                </c:pt>
                <c:pt idx="5">
                  <c:v>#N/A</c:v>
                </c:pt>
                <c:pt idx="6">
                  <c:v>#N/A</c:v>
                </c:pt>
                <c:pt idx="7">
                  <c:v>40</c:v>
                </c:pt>
                <c:pt idx="8">
                  <c:v>#N/A</c:v>
                </c:pt>
                <c:pt idx="9">
                  <c:v>#N/A</c:v>
                </c:pt>
                <c:pt idx="10">
                  <c:v>180</c:v>
                </c:pt>
                <c:pt idx="11">
                  <c:v>#N/A</c:v>
                </c:pt>
                <c:pt idx="12">
                  <c:v>#N/A</c:v>
                </c:pt>
                <c:pt idx="13">
                  <c:v>231</c:v>
                </c:pt>
                <c:pt idx="14">
                  <c:v>#N/A</c:v>
                </c:pt>
              </c:numCache>
            </c:numRef>
          </c:val>
          <c:smooth val="0"/>
          <c:extLst>
            <c:ext xmlns:c16="http://schemas.microsoft.com/office/drawing/2014/chart" uri="{C3380CC4-5D6E-409C-BE32-E72D297353CC}">
              <c16:uniqueId val="{00000008-8E79-489E-B71A-1B8294B4E3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9524</c:v>
                </c:pt>
                <c:pt idx="5">
                  <c:v>9625</c:v>
                </c:pt>
                <c:pt idx="8">
                  <c:v>9956</c:v>
                </c:pt>
                <c:pt idx="11">
                  <c:v>9640</c:v>
                </c:pt>
                <c:pt idx="14">
                  <c:v>9033</c:v>
                </c:pt>
              </c:numCache>
            </c:numRef>
          </c:val>
          <c:extLst>
            <c:ext xmlns:c16="http://schemas.microsoft.com/office/drawing/2014/chart" uri="{C3380CC4-5D6E-409C-BE32-E72D297353CC}">
              <c16:uniqueId val="{00000000-84BC-4885-8B6F-FDEB64E901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2396</c:v>
                </c:pt>
                <c:pt idx="5">
                  <c:v>1988</c:v>
                </c:pt>
                <c:pt idx="8">
                  <c:v>1871</c:v>
                </c:pt>
                <c:pt idx="11">
                  <c:v>1873</c:v>
                </c:pt>
                <c:pt idx="14">
                  <c:v>1887</c:v>
                </c:pt>
              </c:numCache>
            </c:numRef>
          </c:val>
          <c:extLst>
            <c:ext xmlns:c16="http://schemas.microsoft.com/office/drawing/2014/chart" uri="{C3380CC4-5D6E-409C-BE32-E72D297353CC}">
              <c16:uniqueId val="{00000001-84BC-4885-8B6F-FDEB64E901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8099</c:v>
                </c:pt>
                <c:pt idx="5">
                  <c:v>7454</c:v>
                </c:pt>
                <c:pt idx="8">
                  <c:v>8233</c:v>
                </c:pt>
                <c:pt idx="11">
                  <c:v>7972</c:v>
                </c:pt>
                <c:pt idx="14">
                  <c:v>8061</c:v>
                </c:pt>
              </c:numCache>
            </c:numRef>
          </c:val>
          <c:extLst>
            <c:ext xmlns:c16="http://schemas.microsoft.com/office/drawing/2014/chart" uri="{C3380CC4-5D6E-409C-BE32-E72D297353CC}">
              <c16:uniqueId val="{00000002-84BC-4885-8B6F-FDEB64E901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BC-4885-8B6F-FDEB64E901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BC-4885-8B6F-FDEB64E901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BC-4885-8B6F-FDEB64E901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812</c:v>
                </c:pt>
                <c:pt idx="3">
                  <c:v>736</c:v>
                </c:pt>
                <c:pt idx="6">
                  <c:v>652</c:v>
                </c:pt>
                <c:pt idx="9">
                  <c:v>568</c:v>
                </c:pt>
                <c:pt idx="12">
                  <c:v>464</c:v>
                </c:pt>
              </c:numCache>
            </c:numRef>
          </c:val>
          <c:extLst>
            <c:ext xmlns:c16="http://schemas.microsoft.com/office/drawing/2014/chart" uri="{C3380CC4-5D6E-409C-BE32-E72D297353CC}">
              <c16:uniqueId val="{00000006-84BC-4885-8B6F-FDEB64E901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BC-4885-8B6F-FDEB64E901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3154</c:v>
                </c:pt>
                <c:pt idx="3">
                  <c:v>2478</c:v>
                </c:pt>
                <c:pt idx="6">
                  <c:v>2191</c:v>
                </c:pt>
                <c:pt idx="9">
                  <c:v>2155</c:v>
                </c:pt>
                <c:pt idx="12">
                  <c:v>2115</c:v>
                </c:pt>
              </c:numCache>
            </c:numRef>
          </c:val>
          <c:extLst>
            <c:ext xmlns:c16="http://schemas.microsoft.com/office/drawing/2014/chart" uri="{C3380CC4-5D6E-409C-BE32-E72D297353CC}">
              <c16:uniqueId val="{00000008-84BC-4885-8B6F-FDEB64E901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BC-4885-8B6F-FDEB64E901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9267</c:v>
                </c:pt>
                <c:pt idx="3">
                  <c:v>10430</c:v>
                </c:pt>
                <c:pt idx="6">
                  <c:v>11636</c:v>
                </c:pt>
                <c:pt idx="9">
                  <c:v>11689</c:v>
                </c:pt>
                <c:pt idx="12">
                  <c:v>11054</c:v>
                </c:pt>
              </c:numCache>
            </c:numRef>
          </c:val>
          <c:extLst>
            <c:ext xmlns:c16="http://schemas.microsoft.com/office/drawing/2014/chart" uri="{C3380CC4-5D6E-409C-BE32-E72D297353CC}">
              <c16:uniqueId val="{0000000A-84BC-4885-8B6F-FDEB64E901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BC-4885-8B6F-FDEB64E901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3796</c:v>
                </c:pt>
                <c:pt idx="1">
                  <c:v>3835</c:v>
                </c:pt>
                <c:pt idx="2">
                  <c:v>3932</c:v>
                </c:pt>
              </c:numCache>
            </c:numRef>
          </c:val>
          <c:extLst>
            <c:ext xmlns:c16="http://schemas.microsoft.com/office/drawing/2014/chart" uri="{C3380CC4-5D6E-409C-BE32-E72D297353CC}">
              <c16:uniqueId val="{00000000-AE82-422B-8FAC-7679F41036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38</c:v>
                </c:pt>
              </c:numCache>
            </c:numRef>
          </c:val>
          <c:extLst>
            <c:ext xmlns:c16="http://schemas.microsoft.com/office/drawing/2014/chart" uri="{C3380CC4-5D6E-409C-BE32-E72D297353CC}">
              <c16:uniqueId val="{00000001-AE82-422B-8FAC-7679F41036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2589</c:v>
                </c:pt>
                <c:pt idx="1">
                  <c:v>2324</c:v>
                </c:pt>
                <c:pt idx="2">
                  <c:v>2342</c:v>
                </c:pt>
              </c:numCache>
            </c:numRef>
          </c:val>
          <c:extLst>
            <c:ext xmlns:c16="http://schemas.microsoft.com/office/drawing/2014/chart" uri="{C3380CC4-5D6E-409C-BE32-E72D297353CC}">
              <c16:uniqueId val="{00000002-AE82-422B-8FAC-7679F41036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34,916
34,349
9.13
13,034,810
12,370,865
544,768
7,465,104
11,054,417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町の面積の</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年度以降ほぼ横ばいとなっている。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今後も歳出削減、適正な課税客体の把握、町税の徴収率の向上等に努め、財政基盤の強化に努める。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62795</xdr:rowOff>
    </xdr:to>
    <xdr:cxnSp macro="">
      <xdr:nvCxnSpPr>
        <xdr:cNvPr id="69" name="直線コネクタ 68"/>
        <xdr:cNvCxnSpPr/>
      </xdr:nvCxnSpPr>
      <xdr:spPr>
        <a:xfrm>
          <a:off x="4114800" y="70654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41</xdr:row>
      <xdr:rowOff>22578</xdr:rowOff>
    </xdr:to>
    <xdr:cxnSp macro="">
      <xdr:nvCxnSpPr>
        <xdr:cNvPr id="75" name="直線コネクタ 74"/>
        <xdr:cNvCxnSpPr/>
      </xdr:nvCxnSpPr>
      <xdr:spPr>
        <a:xfrm>
          <a:off x="2336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153811</xdr:rowOff>
    </xdr:to>
    <xdr:cxnSp macro="">
      <xdr:nvCxnSpPr>
        <xdr:cNvPr id="78" name="直線コネクタ 77"/>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年度では、</a:t>
          </a:r>
          <a:r>
            <a:rPr kumimoji="1" lang="ja-JP" altLang="en-US" sz="1100" b="0" i="0" baseline="0">
              <a:solidFill>
                <a:sysClr val="windowText" lastClr="000000"/>
              </a:solidFill>
              <a:effectLst/>
              <a:latin typeface="+mn-lt"/>
              <a:ea typeface="+mn-ea"/>
              <a:cs typeface="+mn-cs"/>
            </a:rPr>
            <a:t>扶助費・人件費</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により、</a:t>
          </a:r>
          <a:r>
            <a:rPr kumimoji="1" lang="ja-JP" altLang="en-US" sz="1100" b="0" i="0" baseline="0">
              <a:solidFill>
                <a:sysClr val="windowText" lastClr="000000"/>
              </a:solidFill>
              <a:effectLst/>
              <a:latin typeface="+mn-lt"/>
              <a:ea typeface="+mn-ea"/>
              <a:cs typeface="+mn-cs"/>
            </a:rPr>
            <a:t>経常経費</a:t>
          </a:r>
          <a:r>
            <a:rPr kumimoji="1" lang="ja-JP" altLang="ja-JP" sz="1100" b="0" i="0" baseline="0">
              <a:solidFill>
                <a:sysClr val="windowText" lastClr="000000"/>
              </a:solidFill>
              <a:effectLst/>
              <a:latin typeface="+mn-lt"/>
              <a:ea typeface="+mn-ea"/>
              <a:cs typeface="+mn-cs"/>
            </a:rPr>
            <a:t>が前年度に比べ約</a:t>
          </a:r>
          <a:r>
            <a:rPr kumimoji="1" lang="en-US" altLang="ja-JP" sz="1100" b="0" i="0" baseline="0">
              <a:solidFill>
                <a:sysClr val="windowText" lastClr="000000"/>
              </a:solidFill>
              <a:effectLst/>
              <a:latin typeface="+mn-lt"/>
              <a:ea typeface="+mn-ea"/>
              <a:cs typeface="+mn-cs"/>
            </a:rPr>
            <a:t>2.6</a:t>
          </a:r>
          <a:r>
            <a:rPr kumimoji="1" lang="ja-JP" altLang="ja-JP" sz="1100" b="0" i="0" baseline="0">
              <a:solidFill>
                <a:sysClr val="windowText" lastClr="000000"/>
              </a:solidFill>
              <a:effectLst/>
              <a:latin typeface="+mn-lt"/>
              <a:ea typeface="+mn-ea"/>
              <a:cs typeface="+mn-cs"/>
            </a:rPr>
            <a:t>億円の</a:t>
          </a:r>
          <a:r>
            <a:rPr kumimoji="1" lang="ja-JP" altLang="en-US" sz="1100" b="0" i="0" baseline="0">
              <a:solidFill>
                <a:sysClr val="windowText" lastClr="000000"/>
              </a:solidFill>
              <a:effectLst/>
              <a:latin typeface="+mn-lt"/>
              <a:ea typeface="+mn-ea"/>
              <a:cs typeface="+mn-cs"/>
            </a:rPr>
            <a:t>増加しており</a:t>
          </a:r>
          <a:r>
            <a:rPr kumimoji="1" lang="ja-JP" altLang="ja-JP" sz="1100" b="0" i="0" baseline="0">
              <a:solidFill>
                <a:sysClr val="windowText" lastClr="000000"/>
              </a:solidFill>
              <a:effectLst/>
              <a:latin typeface="+mn-lt"/>
              <a:ea typeface="+mn-ea"/>
              <a:cs typeface="+mn-cs"/>
            </a:rPr>
            <a:t>、経常収支比率が</a:t>
          </a:r>
          <a:r>
            <a:rPr kumimoji="1" lang="en-US" altLang="ja-JP" sz="1100" b="0" i="0" baseline="0">
              <a:solidFill>
                <a:sysClr val="windowText" lastClr="000000"/>
              </a:solidFill>
              <a:effectLst/>
              <a:latin typeface="+mn-lt"/>
              <a:ea typeface="+mn-ea"/>
              <a:cs typeface="+mn-cs"/>
            </a:rPr>
            <a:t>0.6</a:t>
          </a:r>
          <a:r>
            <a:rPr kumimoji="1" lang="ja-JP" altLang="ja-JP" sz="1100" b="0" i="0" baseline="0">
              <a:solidFill>
                <a:sysClr val="windowText" lastClr="000000"/>
              </a:solidFill>
              <a:effectLst/>
              <a:latin typeface="+mn-lt"/>
              <a:ea typeface="+mn-ea"/>
              <a:cs typeface="+mn-cs"/>
            </a:rPr>
            <a:t>％悪化している。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引き続き、単独扶助費や補助、公共施設管理の見直しにより、経常経費の削減に努める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57468</xdr:rowOff>
    </xdr:to>
    <xdr:cxnSp macro="">
      <xdr:nvCxnSpPr>
        <xdr:cNvPr id="128" name="直線コネクタ 127"/>
        <xdr:cNvCxnSpPr/>
      </xdr:nvCxnSpPr>
      <xdr:spPr>
        <a:xfrm>
          <a:off x="4114800" y="1099407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64</xdr:row>
      <xdr:rowOff>21272</xdr:rowOff>
    </xdr:to>
    <xdr:cxnSp macro="">
      <xdr:nvCxnSpPr>
        <xdr:cNvPr id="131" name="直線コネクタ 130"/>
        <xdr:cNvCxnSpPr/>
      </xdr:nvCxnSpPr>
      <xdr:spPr>
        <a:xfrm>
          <a:off x="3225800" y="10595928"/>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63</xdr:row>
      <xdr:rowOff>120332</xdr:rowOff>
    </xdr:to>
    <xdr:cxnSp macro="">
      <xdr:nvCxnSpPr>
        <xdr:cNvPr id="134" name="直線コネクタ 133"/>
        <xdr:cNvCxnSpPr/>
      </xdr:nvCxnSpPr>
      <xdr:spPr>
        <a:xfrm flipV="1">
          <a:off x="2336800" y="10595928"/>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64</xdr:row>
      <xdr:rowOff>105728</xdr:rowOff>
    </xdr:to>
    <xdr:cxnSp macro="">
      <xdr:nvCxnSpPr>
        <xdr:cNvPr id="137" name="直線コネクタ 136"/>
        <xdr:cNvCxnSpPr/>
      </xdr:nvCxnSpPr>
      <xdr:spPr>
        <a:xfrm flipV="1">
          <a:off x="1447800" y="1092168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7" name="楕円 146"/>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8" name="財政構造の弾力性該当値テキスト"/>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1605</xdr:rowOff>
    </xdr:from>
    <xdr:ext cx="762000" cy="259045"/>
    <xdr:sp macro="" textlink="">
      <xdr:nvSpPr>
        <xdr:cNvPr id="152" name="テキスト ボックス 151"/>
        <xdr:cNvSpPr txBox="1"/>
      </xdr:nvSpPr>
      <xdr:spPr>
        <a:xfrm>
          <a:off x="2844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3" name="楕円 152"/>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4" name="テキスト ボックス 153"/>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5" name="楕円 154"/>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6" name="テキスト ボックス 155"/>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82290</xdr:rowOff>
    </xdr:from>
    <xdr:to>
      <xdr:col>23</xdr:col>
      <xdr:colOff>133350</xdr:colOff>
      <xdr:row>81</xdr:row>
      <xdr:rowOff>105353</xdr:rowOff>
    </xdr:to>
    <xdr:cxnSp macro="">
      <xdr:nvCxnSpPr>
        <xdr:cNvPr id="189" name="直線コネクタ 188"/>
        <xdr:cNvCxnSpPr/>
      </xdr:nvCxnSpPr>
      <xdr:spPr>
        <a:xfrm>
          <a:off x="4114800" y="13969740"/>
          <a:ext cx="8382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82290</xdr:rowOff>
    </xdr:from>
    <xdr:to>
      <xdr:col>19</xdr:col>
      <xdr:colOff>133350</xdr:colOff>
      <xdr:row>81</xdr:row>
      <xdr:rowOff>125843</xdr:rowOff>
    </xdr:to>
    <xdr:cxnSp macro="">
      <xdr:nvCxnSpPr>
        <xdr:cNvPr id="192" name="直線コネクタ 191"/>
        <xdr:cNvCxnSpPr/>
      </xdr:nvCxnSpPr>
      <xdr:spPr>
        <a:xfrm flipV="1">
          <a:off x="3225800" y="13969740"/>
          <a:ext cx="889000" cy="4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49434</xdr:rowOff>
    </xdr:from>
    <xdr:to>
      <xdr:col>15</xdr:col>
      <xdr:colOff>82550</xdr:colOff>
      <xdr:row>81</xdr:row>
      <xdr:rowOff>125843</xdr:rowOff>
    </xdr:to>
    <xdr:cxnSp macro="">
      <xdr:nvCxnSpPr>
        <xdr:cNvPr id="195" name="直線コネクタ 194"/>
        <xdr:cNvCxnSpPr/>
      </xdr:nvCxnSpPr>
      <xdr:spPr>
        <a:xfrm>
          <a:off x="2336800" y="13936884"/>
          <a:ext cx="889000" cy="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28778</xdr:rowOff>
    </xdr:from>
    <xdr:to>
      <xdr:col>11</xdr:col>
      <xdr:colOff>31750</xdr:colOff>
      <xdr:row>81</xdr:row>
      <xdr:rowOff>49434</xdr:rowOff>
    </xdr:to>
    <xdr:cxnSp macro="">
      <xdr:nvCxnSpPr>
        <xdr:cNvPr id="198" name="直線コネクタ 197"/>
        <xdr:cNvCxnSpPr/>
      </xdr:nvCxnSpPr>
      <xdr:spPr>
        <a:xfrm>
          <a:off x="1447800" y="13916228"/>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54553</xdr:rowOff>
    </xdr:from>
    <xdr:to>
      <xdr:col>23</xdr:col>
      <xdr:colOff>184150</xdr:colOff>
      <xdr:row>81</xdr:row>
      <xdr:rowOff>156153</xdr:rowOff>
    </xdr:to>
    <xdr:sp macro="" textlink="">
      <xdr:nvSpPr>
        <xdr:cNvPr id="208" name="楕円 207"/>
        <xdr:cNvSpPr/>
      </xdr:nvSpPr>
      <xdr:spPr>
        <a:xfrm>
          <a:off x="4902200" y="139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147280</xdr:rowOff>
    </xdr:from>
    <xdr:ext cx="762000" cy="259045"/>
    <xdr:sp macro="" textlink="">
      <xdr:nvSpPr>
        <xdr:cNvPr id="209" name="人件費・物件費等の状況該当値テキスト"/>
        <xdr:cNvSpPr txBox="1"/>
      </xdr:nvSpPr>
      <xdr:spPr>
        <a:xfrm>
          <a:off x="5041900" y="1386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31490</xdr:rowOff>
    </xdr:from>
    <xdr:to>
      <xdr:col>19</xdr:col>
      <xdr:colOff>184150</xdr:colOff>
      <xdr:row>81</xdr:row>
      <xdr:rowOff>133090</xdr:rowOff>
    </xdr:to>
    <xdr:sp macro="" textlink="">
      <xdr:nvSpPr>
        <xdr:cNvPr id="210" name="楕円 209"/>
        <xdr:cNvSpPr/>
      </xdr:nvSpPr>
      <xdr:spPr>
        <a:xfrm>
          <a:off x="4064000" y="13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143267</xdr:rowOff>
    </xdr:from>
    <xdr:ext cx="736600" cy="259045"/>
    <xdr:sp macro="" textlink="">
      <xdr:nvSpPr>
        <xdr:cNvPr id="211" name="テキスト ボックス 210"/>
        <xdr:cNvSpPr txBox="1"/>
      </xdr:nvSpPr>
      <xdr:spPr>
        <a:xfrm>
          <a:off x="3733800" y="1368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75043</xdr:rowOff>
    </xdr:from>
    <xdr:to>
      <xdr:col>15</xdr:col>
      <xdr:colOff>133350</xdr:colOff>
      <xdr:row>82</xdr:row>
      <xdr:rowOff>5193</xdr:rowOff>
    </xdr:to>
    <xdr:sp macro="" textlink="">
      <xdr:nvSpPr>
        <xdr:cNvPr id="212" name="楕円 211"/>
        <xdr:cNvSpPr/>
      </xdr:nvSpPr>
      <xdr:spPr>
        <a:xfrm>
          <a:off x="3175000" y="13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15370</xdr:rowOff>
    </xdr:from>
    <xdr:ext cx="762000" cy="259045"/>
    <xdr:sp macro="" textlink="">
      <xdr:nvSpPr>
        <xdr:cNvPr id="213" name="テキスト ボックス 212"/>
        <xdr:cNvSpPr txBox="1"/>
      </xdr:nvSpPr>
      <xdr:spPr>
        <a:xfrm>
          <a:off x="2844800" y="1373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170084</xdr:rowOff>
    </xdr:from>
    <xdr:to>
      <xdr:col>11</xdr:col>
      <xdr:colOff>82550</xdr:colOff>
      <xdr:row>81</xdr:row>
      <xdr:rowOff>100234</xdr:rowOff>
    </xdr:to>
    <xdr:sp macro="" textlink="">
      <xdr:nvSpPr>
        <xdr:cNvPr id="214" name="楕円 213"/>
        <xdr:cNvSpPr/>
      </xdr:nvSpPr>
      <xdr:spPr>
        <a:xfrm>
          <a:off x="2286000" y="138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110411</xdr:rowOff>
    </xdr:from>
    <xdr:ext cx="762000" cy="259045"/>
    <xdr:sp macro="" textlink="">
      <xdr:nvSpPr>
        <xdr:cNvPr id="215" name="テキスト ボックス 214"/>
        <xdr:cNvSpPr txBox="1"/>
      </xdr:nvSpPr>
      <xdr:spPr>
        <a:xfrm>
          <a:off x="1955800" y="1365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149428</xdr:rowOff>
    </xdr:from>
    <xdr:to>
      <xdr:col>7</xdr:col>
      <xdr:colOff>31750</xdr:colOff>
      <xdr:row>81</xdr:row>
      <xdr:rowOff>79578</xdr:rowOff>
    </xdr:to>
    <xdr:sp macro="" textlink="">
      <xdr:nvSpPr>
        <xdr:cNvPr id="216" name="楕円 215"/>
        <xdr:cNvSpPr/>
      </xdr:nvSpPr>
      <xdr:spPr>
        <a:xfrm>
          <a:off x="1397000" y="138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89755</xdr:rowOff>
    </xdr:from>
    <xdr:ext cx="762000" cy="259045"/>
    <xdr:sp macro="" textlink="">
      <xdr:nvSpPr>
        <xdr:cNvPr id="217" name="テキスト ボックス 216"/>
        <xdr:cNvSpPr txBox="1"/>
      </xdr:nvSpPr>
      <xdr:spPr>
        <a:xfrm>
          <a:off x="1066800" y="1363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ポイント上回っているが、定員管理の適正度等を勘案すると、現行水準は適正であると考える。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今後も定員管理の適正化を進めながら、指数の上昇を抑制し、現行水準の維持に努める。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115005</xdr:rowOff>
    </xdr:to>
    <xdr:cxnSp macro="">
      <xdr:nvCxnSpPr>
        <xdr:cNvPr id="251" name="直線コネクタ 250"/>
        <xdr:cNvCxnSpPr/>
      </xdr:nvCxnSpPr>
      <xdr:spPr>
        <a:xfrm flipV="1">
          <a:off x="16179800" y="147524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104422</xdr:rowOff>
    </xdr:to>
    <xdr:cxnSp macro="">
      <xdr:nvCxnSpPr>
        <xdr:cNvPr id="254" name="直線コネクタ 253"/>
        <xdr:cNvCxnSpPr/>
      </xdr:nvCxnSpPr>
      <xdr:spPr>
        <a:xfrm flipV="1">
          <a:off x="15290800" y="148597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144639</xdr:rowOff>
    </xdr:to>
    <xdr:cxnSp macro="">
      <xdr:nvCxnSpPr>
        <xdr:cNvPr id="257" name="直線コネクタ 256"/>
        <xdr:cNvCxnSpPr/>
      </xdr:nvCxnSpPr>
      <xdr:spPr>
        <a:xfrm flipV="1">
          <a:off x="14401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26811</xdr:rowOff>
    </xdr:to>
    <xdr:cxnSp macro="">
      <xdr:nvCxnSpPr>
        <xdr:cNvPr id="260" name="直線コネクタ 259"/>
        <xdr:cNvCxnSpPr/>
      </xdr:nvCxnSpPr>
      <xdr:spPr>
        <a:xfrm flipV="1">
          <a:off x="13512800" y="1506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0" name="楕円 269"/>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1"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2" name="楕円 271"/>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3" name="テキスト ボックス 272"/>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4" name="楕円 273"/>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75" name="テキスト ボックス 274"/>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76" name="楕円 275"/>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77" name="テキスト ボックス 276"/>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78" name="楕円 277"/>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79" name="テキスト ボックス 278"/>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全国・県内・類似団体と比較すると、少人数となっており、今後も事務事業の整理・合理化を更に推進し、全国的にも小さな経営規模である特徴点に見合った定数管理を継続し、定員の適正化に努める。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8981</xdr:rowOff>
    </xdr:from>
    <xdr:to>
      <xdr:col>81</xdr:col>
      <xdr:colOff>44450</xdr:colOff>
      <xdr:row>59</xdr:row>
      <xdr:rowOff>71029</xdr:rowOff>
    </xdr:to>
    <xdr:cxnSp macro="">
      <xdr:nvCxnSpPr>
        <xdr:cNvPr id="316" name="直線コネクタ 315"/>
        <xdr:cNvCxnSpPr/>
      </xdr:nvCxnSpPr>
      <xdr:spPr>
        <a:xfrm>
          <a:off x="16179800" y="10124531"/>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59</xdr:row>
      <xdr:rowOff>8981</xdr:rowOff>
    </xdr:to>
    <xdr:cxnSp macro="">
      <xdr:nvCxnSpPr>
        <xdr:cNvPr id="319" name="直線コネクタ 318"/>
        <xdr:cNvCxnSpPr/>
      </xdr:nvCxnSpPr>
      <xdr:spPr>
        <a:xfrm>
          <a:off x="15290800" y="1011074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166642</xdr:rowOff>
    </xdr:from>
    <xdr:to>
      <xdr:col>72</xdr:col>
      <xdr:colOff>203200</xdr:colOff>
      <xdr:row>58</xdr:row>
      <xdr:rowOff>168366</xdr:rowOff>
    </xdr:to>
    <xdr:cxnSp macro="">
      <xdr:nvCxnSpPr>
        <xdr:cNvPr id="322" name="直線コネクタ 321"/>
        <xdr:cNvCxnSpPr/>
      </xdr:nvCxnSpPr>
      <xdr:spPr>
        <a:xfrm flipV="1">
          <a:off x="14401800" y="1011074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123553</xdr:rowOff>
    </xdr:from>
    <xdr:to>
      <xdr:col>68</xdr:col>
      <xdr:colOff>152400</xdr:colOff>
      <xdr:row>58</xdr:row>
      <xdr:rowOff>168366</xdr:rowOff>
    </xdr:to>
    <xdr:cxnSp macro="">
      <xdr:nvCxnSpPr>
        <xdr:cNvPr id="325" name="直線コネクタ 324"/>
        <xdr:cNvCxnSpPr/>
      </xdr:nvCxnSpPr>
      <xdr:spPr>
        <a:xfrm>
          <a:off x="13512800" y="1006765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20229</xdr:rowOff>
    </xdr:from>
    <xdr:to>
      <xdr:col>81</xdr:col>
      <xdr:colOff>95250</xdr:colOff>
      <xdr:row>59</xdr:row>
      <xdr:rowOff>121829</xdr:rowOff>
    </xdr:to>
    <xdr:sp macro="" textlink="">
      <xdr:nvSpPr>
        <xdr:cNvPr id="335" name="楕円 334"/>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36756</xdr:rowOff>
    </xdr:from>
    <xdr:ext cx="762000" cy="259045"/>
    <xdr:sp macro="" textlink="">
      <xdr:nvSpPr>
        <xdr:cNvPr id="336" name="定員管理の状況該当値テキスト"/>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129631</xdr:rowOff>
    </xdr:from>
    <xdr:to>
      <xdr:col>77</xdr:col>
      <xdr:colOff>95250</xdr:colOff>
      <xdr:row>59</xdr:row>
      <xdr:rowOff>59781</xdr:rowOff>
    </xdr:to>
    <xdr:sp macro="" textlink="">
      <xdr:nvSpPr>
        <xdr:cNvPr id="337" name="楕円 336"/>
        <xdr:cNvSpPr/>
      </xdr:nvSpPr>
      <xdr:spPr>
        <a:xfrm>
          <a:off x="16129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69958</xdr:rowOff>
    </xdr:from>
    <xdr:ext cx="736600" cy="259045"/>
    <xdr:sp macro="" textlink="">
      <xdr:nvSpPr>
        <xdr:cNvPr id="338" name="テキスト ボックス 337"/>
        <xdr:cNvSpPr txBox="1"/>
      </xdr:nvSpPr>
      <xdr:spPr>
        <a:xfrm>
          <a:off x="15798800" y="984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115842</xdr:rowOff>
    </xdr:from>
    <xdr:to>
      <xdr:col>73</xdr:col>
      <xdr:colOff>44450</xdr:colOff>
      <xdr:row>59</xdr:row>
      <xdr:rowOff>45992</xdr:rowOff>
    </xdr:to>
    <xdr:sp macro="" textlink="">
      <xdr:nvSpPr>
        <xdr:cNvPr id="339" name="楕円 338"/>
        <xdr:cNvSpPr/>
      </xdr:nvSpPr>
      <xdr:spPr>
        <a:xfrm>
          <a:off x="15240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56169</xdr:rowOff>
    </xdr:from>
    <xdr:ext cx="762000" cy="259045"/>
    <xdr:sp macro="" textlink="">
      <xdr:nvSpPr>
        <xdr:cNvPr id="340" name="テキスト ボックス 339"/>
        <xdr:cNvSpPr txBox="1"/>
      </xdr:nvSpPr>
      <xdr:spPr>
        <a:xfrm>
          <a:off x="14909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117566</xdr:rowOff>
    </xdr:from>
    <xdr:to>
      <xdr:col>68</xdr:col>
      <xdr:colOff>203200</xdr:colOff>
      <xdr:row>59</xdr:row>
      <xdr:rowOff>47716</xdr:rowOff>
    </xdr:to>
    <xdr:sp macro="" textlink="">
      <xdr:nvSpPr>
        <xdr:cNvPr id="341" name="楕円 340"/>
        <xdr:cNvSpPr/>
      </xdr:nvSpPr>
      <xdr:spPr>
        <a:xfrm>
          <a:off x="14351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57893</xdr:rowOff>
    </xdr:from>
    <xdr:ext cx="762000" cy="259045"/>
    <xdr:sp macro="" textlink="">
      <xdr:nvSpPr>
        <xdr:cNvPr id="342" name="テキスト ボックス 341"/>
        <xdr:cNvSpPr txBox="1"/>
      </xdr:nvSpPr>
      <xdr:spPr>
        <a:xfrm>
          <a:off x="14020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72753</xdr:rowOff>
    </xdr:from>
    <xdr:to>
      <xdr:col>64</xdr:col>
      <xdr:colOff>152400</xdr:colOff>
      <xdr:row>59</xdr:row>
      <xdr:rowOff>2903</xdr:rowOff>
    </xdr:to>
    <xdr:sp macro="" textlink="">
      <xdr:nvSpPr>
        <xdr:cNvPr id="343" name="楕円 342"/>
        <xdr:cNvSpPr/>
      </xdr:nvSpPr>
      <xdr:spPr>
        <a:xfrm>
          <a:off x="13462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13080</xdr:rowOff>
    </xdr:from>
    <xdr:ext cx="762000" cy="259045"/>
    <xdr:sp macro="" textlink="">
      <xdr:nvSpPr>
        <xdr:cNvPr id="344" name="テキスト ボックス 343"/>
        <xdr:cNvSpPr txBox="1"/>
      </xdr:nvSpPr>
      <xdr:spPr>
        <a:xfrm>
          <a:off x="13131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年度に教育施設改修のため発行した町債の償還開始により、公債費負担比率は悪化している。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今後も、公共施設やインフラの一斉更新時期が続くため、公共施設等総合管理計画に基づいた老朽化対策を実施し、その財源として町債の発行を予定している、数値の悪化が見込まれる。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170815</xdr:rowOff>
    </xdr:to>
    <xdr:cxnSp macro="">
      <xdr:nvCxnSpPr>
        <xdr:cNvPr id="374" name="直線コネクタ 373"/>
        <xdr:cNvCxnSpPr/>
      </xdr:nvCxnSpPr>
      <xdr:spPr>
        <a:xfrm>
          <a:off x="16179800" y="644207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98425</xdr:rowOff>
    </xdr:to>
    <xdr:cxnSp macro="">
      <xdr:nvCxnSpPr>
        <xdr:cNvPr id="377" name="直線コネクタ 376"/>
        <xdr:cNvCxnSpPr/>
      </xdr:nvCxnSpPr>
      <xdr:spPr>
        <a:xfrm>
          <a:off x="15290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38100</xdr:rowOff>
    </xdr:to>
    <xdr:cxnSp macro="">
      <xdr:nvCxnSpPr>
        <xdr:cNvPr id="380" name="直線コネクタ 379"/>
        <xdr:cNvCxnSpPr/>
      </xdr:nvCxnSpPr>
      <xdr:spPr>
        <a:xfrm>
          <a:off x="14401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38100</xdr:rowOff>
    </xdr:to>
    <xdr:cxnSp macro="">
      <xdr:nvCxnSpPr>
        <xdr:cNvPr id="383" name="直線コネクタ 382"/>
        <xdr:cNvCxnSpPr/>
      </xdr:nvCxnSpPr>
      <xdr:spPr>
        <a:xfrm flipV="1">
          <a:off x="13512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120015</xdr:rowOff>
    </xdr:from>
    <xdr:to>
      <xdr:col>81</xdr:col>
      <xdr:colOff>95250</xdr:colOff>
      <xdr:row>38</xdr:row>
      <xdr:rowOff>50165</xdr:rowOff>
    </xdr:to>
    <xdr:sp macro="" textlink="">
      <xdr:nvSpPr>
        <xdr:cNvPr id="393" name="楕円 392"/>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136542</xdr:rowOff>
    </xdr:from>
    <xdr:ext cx="762000" cy="259045"/>
    <xdr:sp macro="" textlink="">
      <xdr:nvSpPr>
        <xdr:cNvPr id="394" name="公債費負担の状況該当値テキスト"/>
        <xdr:cNvSpPr txBox="1"/>
      </xdr:nvSpPr>
      <xdr:spPr>
        <a:xfrm>
          <a:off x="171069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395" name="楕円 394"/>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159402</xdr:rowOff>
    </xdr:from>
    <xdr:ext cx="736600" cy="259045"/>
    <xdr:sp macro="" textlink="">
      <xdr:nvSpPr>
        <xdr:cNvPr id="396" name="テキスト ボックス 395"/>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7" name="楕円 39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8" name="テキスト ボックス 397"/>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399" name="楕円 398"/>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00" name="テキスト ボックス 399"/>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1" name="楕円 400"/>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2" name="テキスト ボックス 401"/>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しかしながら、公共施設やインフラの一斉更新時期が続くため、公共施設等総合管理計画に基づいた老朽化対策を実施し、経費削減に努める。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34,916
34,349
9.13
13,034,810
12,370,865
544,768
7,465,104
11,054,417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類似団体平均と比較して下回っている要因としては、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81280</xdr:rowOff>
    </xdr:to>
    <xdr:cxnSp macro="">
      <xdr:nvCxnSpPr>
        <xdr:cNvPr id="64" name="直線コネクタ 63"/>
        <xdr:cNvCxnSpPr/>
      </xdr:nvCxnSpPr>
      <xdr:spPr>
        <a:xfrm>
          <a:off x="3987800" y="6248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76708</xdr:rowOff>
    </xdr:to>
    <xdr:cxnSp macro="">
      <xdr:nvCxnSpPr>
        <xdr:cNvPr id="67" name="直線コネクタ 66"/>
        <xdr:cNvCxnSpPr/>
      </xdr:nvCxnSpPr>
      <xdr:spPr>
        <a:xfrm>
          <a:off x="3098800" y="6175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58420</xdr:rowOff>
    </xdr:to>
    <xdr:cxnSp macro="">
      <xdr:nvCxnSpPr>
        <xdr:cNvPr id="70" name="直線コネクタ 69"/>
        <xdr:cNvCxnSpPr/>
      </xdr:nvCxnSpPr>
      <xdr:spPr>
        <a:xfrm flipV="1">
          <a:off x="2209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36</xdr:row>
      <xdr:rowOff>58420</xdr:rowOff>
    </xdr:to>
    <xdr:cxnSp macro="">
      <xdr:nvCxnSpPr>
        <xdr:cNvPr id="73" name="直線コネクタ 72"/>
        <xdr:cNvCxnSpPr/>
      </xdr:nvCxnSpPr>
      <xdr:spPr>
        <a:xfrm>
          <a:off x="1320800" y="61208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公共施設における管理運営業務を指定管理者制度が進んでいるため、人件費が低くなっている代わりに、物件費（委託料）が引き上げられている。</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また、</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決算は</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ポイント減少となっているが、これは、経常一般財源等の合計が増加したことが要因であり、物件費としては実際には増加している。</a:t>
          </a:r>
          <a:endParaRPr lang="ja-JP" altLang="ja-JP" sz="1400">
            <a:solidFill>
              <a:srgbClr val="FF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今後は物価高騰による物件費の増が見込まれ</a:t>
          </a:r>
          <a:r>
            <a:rPr kumimoji="1" lang="ja-JP" altLang="en-US" sz="1100" b="0" i="0" baseline="0">
              <a:solidFill>
                <a:sysClr val="windowText" lastClr="000000"/>
              </a:solidFill>
              <a:effectLst/>
              <a:latin typeface="+mn-lt"/>
              <a:ea typeface="+mn-ea"/>
              <a:cs typeface="+mn-cs"/>
            </a:rPr>
            <a:t>る中</a:t>
          </a:r>
          <a:r>
            <a:rPr kumimoji="1" lang="ja-JP" altLang="ja-JP" sz="1100" b="0" i="0" baseline="0">
              <a:solidFill>
                <a:sysClr val="windowText" lastClr="000000"/>
              </a:solidFill>
              <a:effectLst/>
              <a:latin typeface="+mn-lt"/>
              <a:ea typeface="+mn-ea"/>
              <a:cs typeface="+mn-cs"/>
            </a:rPr>
            <a:t>、各施設の在り方や包括的民間委託の導入も検討し、管理運営経費のコスト削減を図っていく。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115570</xdr:rowOff>
    </xdr:to>
    <xdr:cxnSp macro="">
      <xdr:nvCxnSpPr>
        <xdr:cNvPr id="125" name="直線コネクタ 124"/>
        <xdr:cNvCxnSpPr/>
      </xdr:nvCxnSpPr>
      <xdr:spPr>
        <a:xfrm flipV="1">
          <a:off x="15671800" y="3022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115570</xdr:rowOff>
    </xdr:to>
    <xdr:cxnSp macro="">
      <xdr:nvCxnSpPr>
        <xdr:cNvPr id="128" name="直線コネクタ 127"/>
        <xdr:cNvCxnSpPr/>
      </xdr:nvCxnSpPr>
      <xdr:spPr>
        <a:xfrm>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69850</xdr:rowOff>
    </xdr:to>
    <xdr:cxnSp macro="">
      <xdr:nvCxnSpPr>
        <xdr:cNvPr id="131" name="直線コネクタ 130"/>
        <xdr:cNvCxnSpPr/>
      </xdr:nvCxnSpPr>
      <xdr:spPr>
        <a:xfrm flipV="1">
          <a:off x="13893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81280</xdr:rowOff>
    </xdr:to>
    <xdr:cxnSp macro="">
      <xdr:nvCxnSpPr>
        <xdr:cNvPr id="134" name="直線コネクタ 133"/>
        <xdr:cNvCxnSpPr/>
      </xdr:nvCxnSpPr>
      <xdr:spPr>
        <a:xfrm flipV="1">
          <a:off x="13004800" y="2984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多様化する社会への対応のため、</a:t>
          </a:r>
          <a:r>
            <a:rPr kumimoji="1" lang="ja-JP" altLang="ja-JP" sz="1100" b="0" i="0" baseline="0">
              <a:solidFill>
                <a:schemeClr val="dk1"/>
              </a:solidFill>
              <a:effectLst/>
              <a:latin typeface="+mn-lt"/>
              <a:ea typeface="+mn-ea"/>
              <a:cs typeface="+mn-cs"/>
            </a:rPr>
            <a:t>児童・高齢者・障がい者福祉などの各種サービスや援助のための経費については増加傾向にある。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61685</xdr:rowOff>
    </xdr:to>
    <xdr:cxnSp macro="">
      <xdr:nvCxnSpPr>
        <xdr:cNvPr id="188" name="直線コネクタ 187"/>
        <xdr:cNvCxnSpPr/>
      </xdr:nvCxnSpPr>
      <xdr:spPr>
        <a:xfrm>
          <a:off x="3987800" y="98860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113393</xdr:rowOff>
    </xdr:to>
    <xdr:cxnSp macro="">
      <xdr:nvCxnSpPr>
        <xdr:cNvPr id="191" name="直線コネクタ 190"/>
        <xdr:cNvCxnSpPr/>
      </xdr:nvCxnSpPr>
      <xdr:spPr>
        <a:xfrm>
          <a:off x="3098800" y="9777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4535</xdr:rowOff>
    </xdr:to>
    <xdr:cxnSp macro="">
      <xdr:nvCxnSpPr>
        <xdr:cNvPr id="194" name="直線コネクタ 193"/>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124278</xdr:rowOff>
    </xdr:to>
    <xdr:cxnSp macro="">
      <xdr:nvCxnSpPr>
        <xdr:cNvPr id="197" name="直線コネクタ 196"/>
        <xdr:cNvCxnSpPr/>
      </xdr:nvCxnSpPr>
      <xdr:spPr>
        <a:xfrm flipV="1">
          <a:off x="1320800" y="9777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09" name="楕円 208"/>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0" name="テキスト ボックス 209"/>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5" name="楕円 214"/>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6" name="テキスト ボックス 215"/>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主に特別会計・企業会計への「繰出金」について、高齢化により特別会計への繰出金が増加傾向にある。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繰出金の増加は財政状況悪化の大きな要因となるため、経費を節減するとともに保険料等の適正化を図り、繰出金の抑制に努める。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56243</xdr:rowOff>
    </xdr:to>
    <xdr:cxnSp macro="">
      <xdr:nvCxnSpPr>
        <xdr:cNvPr id="251" name="直線コネクタ 250"/>
        <xdr:cNvCxnSpPr/>
      </xdr:nvCxnSpPr>
      <xdr:spPr>
        <a:xfrm flipV="1">
          <a:off x="15671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56243</xdr:rowOff>
    </xdr:to>
    <xdr:cxnSp macro="">
      <xdr:nvCxnSpPr>
        <xdr:cNvPr id="254" name="直線コネクタ 253"/>
        <xdr:cNvCxnSpPr/>
      </xdr:nvCxnSpPr>
      <xdr:spPr>
        <a:xfrm>
          <a:off x="14782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57</xdr:row>
      <xdr:rowOff>58965</xdr:rowOff>
    </xdr:to>
    <xdr:cxnSp macro="">
      <xdr:nvCxnSpPr>
        <xdr:cNvPr id="257" name="直線コネクタ 256"/>
        <xdr:cNvCxnSpPr/>
      </xdr:nvCxnSpPr>
      <xdr:spPr>
        <a:xfrm flipV="1">
          <a:off x="13893800" y="95921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146050</xdr:rowOff>
    </xdr:to>
    <xdr:cxnSp macro="">
      <xdr:nvCxnSpPr>
        <xdr:cNvPr id="260" name="直線コネクタ 259"/>
        <xdr:cNvCxnSpPr/>
      </xdr:nvCxnSpPr>
      <xdr:spPr>
        <a:xfrm flipV="1">
          <a:off x="13004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従来、補助費等に係る経常収支比率は、類似団体のほぼ平均値となっていたが、平成</a:t>
          </a:r>
          <a:r>
            <a:rPr kumimoji="1" lang="en-US" altLang="ja-JP" sz="1100" b="0" i="0" baseline="0">
              <a:solidFill>
                <a:sysClr val="windowText" lastClr="000000"/>
              </a:solidFill>
              <a:effectLst/>
              <a:latin typeface="+mn-lt"/>
              <a:ea typeface="+mn-ea"/>
              <a:cs typeface="+mn-cs"/>
            </a:rPr>
            <a:t>30</a:t>
          </a:r>
          <a:r>
            <a:rPr kumimoji="1" lang="ja-JP" altLang="en-US" sz="1100" b="0" i="0" baseline="0">
              <a:solidFill>
                <a:sysClr val="windowText" lastClr="000000"/>
              </a:solidFill>
              <a:effectLst/>
              <a:latin typeface="+mn-lt"/>
              <a:ea typeface="+mn-ea"/>
              <a:cs typeface="+mn-cs"/>
            </a:rPr>
            <a:t>年度から下水道事業会計が公営企業化したことに伴い、従来「その他」に計上されていた「繰出金」相当額が補助費等になり、この数値だけを見ると悪化している。</a:t>
          </a:r>
        </a:p>
        <a:p>
          <a:pPr eaLnBrk="1" fontAlgn="auto" latinLnBrk="0" hangingPunct="1"/>
          <a:r>
            <a:rPr kumimoji="1" lang="ja-JP" altLang="en-US" sz="1100" b="0" i="0" baseline="0">
              <a:solidFill>
                <a:sysClr val="windowText" lastClr="000000"/>
              </a:solidFill>
              <a:effectLst/>
              <a:latin typeface="+mn-lt"/>
              <a:ea typeface="+mn-ea"/>
              <a:cs typeface="+mn-cs"/>
            </a:rPr>
            <a:t>　各種団体への補助金について、個々に必要性を検証するなど見直しを行っていく必要がある。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106426</xdr:rowOff>
    </xdr:to>
    <xdr:cxnSp macro="">
      <xdr:nvCxnSpPr>
        <xdr:cNvPr id="309" name="直線コネクタ 308"/>
        <xdr:cNvCxnSpPr/>
      </xdr:nvCxnSpPr>
      <xdr:spPr>
        <a:xfrm flipV="1">
          <a:off x="15671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106426</xdr:rowOff>
    </xdr:to>
    <xdr:cxnSp macro="">
      <xdr:nvCxnSpPr>
        <xdr:cNvPr id="312" name="直線コネクタ 311"/>
        <xdr:cNvCxnSpPr/>
      </xdr:nvCxnSpPr>
      <xdr:spPr>
        <a:xfrm>
          <a:off x="14782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92710</xdr:rowOff>
    </xdr:to>
    <xdr:cxnSp macro="">
      <xdr:nvCxnSpPr>
        <xdr:cNvPr id="315" name="直線コネクタ 314"/>
        <xdr:cNvCxnSpPr/>
      </xdr:nvCxnSpPr>
      <xdr:spPr>
        <a:xfrm flipV="1">
          <a:off x="13893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124714</xdr:rowOff>
    </xdr:to>
    <xdr:cxnSp macro="">
      <xdr:nvCxnSpPr>
        <xdr:cNvPr id="318" name="直線コネクタ 317"/>
        <xdr:cNvCxnSpPr/>
      </xdr:nvCxnSpPr>
      <xdr:spPr>
        <a:xfrm flipV="1">
          <a:off x="13004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6" name="楕円 335"/>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7" name="テキスト ボックス 336"/>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年代の人口急増に伴う教育施設等の整備のために集中的に発行した地方債の償還もほぼ終了し、平成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年度までは町債残高も減少傾向にあった。</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しかし、今後は公共施設やインフラの一斉更新時期が続くため、公共施設等総合管理計画に基づいた老朽化対策を実施し、その財源として起債も活用していくため、令和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年度ごろまでは公債費も徐々に増加する見込みである。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149861</xdr:rowOff>
    </xdr:to>
    <xdr:cxnSp macro="">
      <xdr:nvCxnSpPr>
        <xdr:cNvPr id="367" name="直線コネクタ 366"/>
        <xdr:cNvCxnSpPr/>
      </xdr:nvCxnSpPr>
      <xdr:spPr>
        <a:xfrm>
          <a:off x="3987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140715</xdr:rowOff>
    </xdr:to>
    <xdr:cxnSp macro="">
      <xdr:nvCxnSpPr>
        <xdr:cNvPr id="370" name="直線コネクタ 369"/>
        <xdr:cNvCxnSpPr/>
      </xdr:nvCxnSpPr>
      <xdr:spPr>
        <a:xfrm>
          <a:off x="3098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117856</xdr:rowOff>
    </xdr:to>
    <xdr:cxnSp macro="">
      <xdr:nvCxnSpPr>
        <xdr:cNvPr id="373" name="直線コネクタ 372"/>
        <xdr:cNvCxnSpPr/>
      </xdr:nvCxnSpPr>
      <xdr:spPr>
        <a:xfrm flipV="1">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117856</xdr:rowOff>
    </xdr:to>
    <xdr:cxnSp macro="">
      <xdr:nvCxnSpPr>
        <xdr:cNvPr id="376" name="直線コネクタ 375"/>
        <xdr:cNvCxnSpPr/>
      </xdr:nvCxnSpPr>
      <xdr:spPr>
        <a:xfrm>
          <a:off x="1320800" y="13148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6" name="楕円 385"/>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7"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8" name="楕円 387"/>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9" name="テキスト ボックス 388"/>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0" name="楕円 389"/>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1" name="テキスト ボックス 390"/>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2" name="楕円 391"/>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3" name="テキスト ボックス 392"/>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4" name="楕円 393"/>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5" name="テキスト ボックス 394"/>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「人件費」、「扶助費」、「物件費」、「補助費等」、「その他（繰出金等）」の合計であるが、人件費については、職員数の抑制等により削減が図られており、経常収支比率は低くなっている。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その一方で物件費・扶助費・補助費等に係る経常収支比率が高くなっており、総合的に見れば公債費以外に係る比率は類似団体の平均値を上回っている。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78</xdr:row>
      <xdr:rowOff>168148</xdr:rowOff>
    </xdr:to>
    <xdr:cxnSp macro="">
      <xdr:nvCxnSpPr>
        <xdr:cNvPr id="426" name="直線コネクタ 425"/>
        <xdr:cNvCxnSpPr/>
      </xdr:nvCxnSpPr>
      <xdr:spPr>
        <a:xfrm>
          <a:off x="15671800" y="135229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149861</xdr:rowOff>
    </xdr:to>
    <xdr:cxnSp macro="">
      <xdr:nvCxnSpPr>
        <xdr:cNvPr id="429" name="直線コネクタ 428"/>
        <xdr:cNvCxnSpPr/>
      </xdr:nvCxnSpPr>
      <xdr:spPr>
        <a:xfrm>
          <a:off x="14782800" y="132486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117856</xdr:rowOff>
    </xdr:to>
    <xdr:cxnSp macro="">
      <xdr:nvCxnSpPr>
        <xdr:cNvPr id="432" name="直線コネクタ 431"/>
        <xdr:cNvCxnSpPr/>
      </xdr:nvCxnSpPr>
      <xdr:spPr>
        <a:xfrm flipV="1">
          <a:off x="13893800" y="13248639"/>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65278</xdr:rowOff>
    </xdr:to>
    <xdr:cxnSp macro="">
      <xdr:nvCxnSpPr>
        <xdr:cNvPr id="435" name="直線コネクタ 434"/>
        <xdr:cNvCxnSpPr/>
      </xdr:nvCxnSpPr>
      <xdr:spPr>
        <a:xfrm flipV="1">
          <a:off x="13004800" y="13490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5" name="楕円 444"/>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6"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7" name="楕円 446"/>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8" name="テキスト ボックス 447"/>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9" name="楕円 448"/>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0" name="テキスト ボックス 44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1" name="楕円 450"/>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2" name="テキスト ボックス 451"/>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3" name="楕円 452"/>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4" name="テキスト ボックス 453"/>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104394</xdr:rowOff>
    </xdr:from>
    <xdr:to>
      <xdr:col>29</xdr:col>
      <xdr:colOff>127000</xdr:colOff>
      <xdr:row>18</xdr:row>
      <xdr:rowOff>151828</xdr:rowOff>
    </xdr:to>
    <xdr:cxnSp macro="">
      <xdr:nvCxnSpPr>
        <xdr:cNvPr id="45" name="直線コネクタ 44"/>
        <xdr:cNvCxnSpPr/>
      </xdr:nvCxnSpPr>
      <xdr:spPr bwMode="auto">
        <a:xfrm flipV="1">
          <a:off x="5651500" y="2037969"/>
          <a:ext cx="0" cy="12475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123905</xdr:rowOff>
    </xdr:from>
    <xdr:ext cx="762000" cy="259045"/>
    <xdr:sp macro="" textlink="">
      <xdr:nvSpPr>
        <xdr:cNvPr id="46" name="人口1人当たり決算額の推移最小値テキスト130"/>
        <xdr:cNvSpPr txBox="1"/>
      </xdr:nvSpPr>
      <xdr:spPr>
        <a:xfrm>
          <a:off x="5740400" y="325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151828</xdr:rowOff>
    </xdr:from>
    <xdr:to>
      <xdr:col>30</xdr:col>
      <xdr:colOff>25400</xdr:colOff>
      <xdr:row>18</xdr:row>
      <xdr:rowOff>151828</xdr:rowOff>
    </xdr:to>
    <xdr:cxnSp macro="">
      <xdr:nvCxnSpPr>
        <xdr:cNvPr id="47" name="直線コネクタ 46"/>
        <xdr:cNvCxnSpPr/>
      </xdr:nvCxnSpPr>
      <xdr:spPr bwMode="auto">
        <a:xfrm>
          <a:off x="5562600" y="32855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19321</xdr:rowOff>
    </xdr:from>
    <xdr:ext cx="762000" cy="259045"/>
    <xdr:sp macro="" textlink="">
      <xdr:nvSpPr>
        <xdr:cNvPr id="48" name="人口1人当たり決算額の推移最大値テキスト130"/>
        <xdr:cNvSpPr txBox="1"/>
      </xdr:nvSpPr>
      <xdr:spPr>
        <a:xfrm>
          <a:off x="5740400" y="17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104394</xdr:rowOff>
    </xdr:from>
    <xdr:to>
      <xdr:col>30</xdr:col>
      <xdr:colOff>25400</xdr:colOff>
      <xdr:row>11</xdr:row>
      <xdr:rowOff>104394</xdr:rowOff>
    </xdr:to>
    <xdr:cxnSp macro="">
      <xdr:nvCxnSpPr>
        <xdr:cNvPr id="49" name="直線コネクタ 48"/>
        <xdr:cNvCxnSpPr/>
      </xdr:nvCxnSpPr>
      <xdr:spPr bwMode="auto">
        <a:xfrm>
          <a:off x="5562600" y="203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61138</xdr:rowOff>
    </xdr:from>
    <xdr:to>
      <xdr:col>29</xdr:col>
      <xdr:colOff>127000</xdr:colOff>
      <xdr:row>18</xdr:row>
      <xdr:rowOff>107036</xdr:rowOff>
    </xdr:to>
    <xdr:cxnSp macro="">
      <xdr:nvCxnSpPr>
        <xdr:cNvPr id="50" name="直線コネクタ 49"/>
        <xdr:cNvCxnSpPr/>
      </xdr:nvCxnSpPr>
      <xdr:spPr bwMode="auto">
        <a:xfrm flipV="1">
          <a:off x="5003800" y="3194863"/>
          <a:ext cx="647700" cy="4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138879</xdr:rowOff>
    </xdr:from>
    <xdr:ext cx="762000" cy="259045"/>
    <xdr:sp macro="" textlink="">
      <xdr:nvSpPr>
        <xdr:cNvPr id="51" name="人口1人当たり決算額の推移平均値テキスト130"/>
        <xdr:cNvSpPr txBox="1"/>
      </xdr:nvSpPr>
      <xdr:spPr>
        <a:xfrm>
          <a:off x="5740400" y="2758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122352</xdr:rowOff>
    </xdr:from>
    <xdr:to>
      <xdr:col>29</xdr:col>
      <xdr:colOff>177800</xdr:colOff>
      <xdr:row>17</xdr:row>
      <xdr:rowOff>52502</xdr:rowOff>
    </xdr:to>
    <xdr:sp macro="" textlink="">
      <xdr:nvSpPr>
        <xdr:cNvPr id="52" name="フローチャート: 判断 51"/>
        <xdr:cNvSpPr/>
      </xdr:nvSpPr>
      <xdr:spPr bwMode="auto">
        <a:xfrm>
          <a:off x="5600700" y="2913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107036</xdr:rowOff>
    </xdr:from>
    <xdr:to>
      <xdr:col>26</xdr:col>
      <xdr:colOff>50800</xdr:colOff>
      <xdr:row>18</xdr:row>
      <xdr:rowOff>118466</xdr:rowOff>
    </xdr:to>
    <xdr:cxnSp macro="">
      <xdr:nvCxnSpPr>
        <xdr:cNvPr id="53" name="直線コネクタ 52"/>
        <xdr:cNvCxnSpPr/>
      </xdr:nvCxnSpPr>
      <xdr:spPr bwMode="auto">
        <a:xfrm flipV="1">
          <a:off x="4305300" y="3240761"/>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156223</xdr:rowOff>
    </xdr:from>
    <xdr:to>
      <xdr:col>26</xdr:col>
      <xdr:colOff>101600</xdr:colOff>
      <xdr:row>17</xdr:row>
      <xdr:rowOff>86373</xdr:rowOff>
    </xdr:to>
    <xdr:sp macro="" textlink="">
      <xdr:nvSpPr>
        <xdr:cNvPr id="54" name="フローチャート: 判断 53"/>
        <xdr:cNvSpPr/>
      </xdr:nvSpPr>
      <xdr:spPr bwMode="auto">
        <a:xfrm>
          <a:off x="4953000" y="294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96550</xdr:rowOff>
    </xdr:from>
    <xdr:ext cx="736600" cy="259045"/>
    <xdr:sp macro="" textlink="">
      <xdr:nvSpPr>
        <xdr:cNvPr id="55" name="テキスト ボックス 54"/>
        <xdr:cNvSpPr txBox="1"/>
      </xdr:nvSpPr>
      <xdr:spPr>
        <a:xfrm>
          <a:off x="4622800" y="271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118466</xdr:rowOff>
    </xdr:from>
    <xdr:to>
      <xdr:col>22</xdr:col>
      <xdr:colOff>114300</xdr:colOff>
      <xdr:row>18</xdr:row>
      <xdr:rowOff>148044</xdr:rowOff>
    </xdr:to>
    <xdr:cxnSp macro="">
      <xdr:nvCxnSpPr>
        <xdr:cNvPr id="56" name="直線コネクタ 55"/>
        <xdr:cNvCxnSpPr/>
      </xdr:nvCxnSpPr>
      <xdr:spPr bwMode="auto">
        <a:xfrm flipV="1">
          <a:off x="3606800" y="3252191"/>
          <a:ext cx="698500" cy="2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168631</xdr:rowOff>
    </xdr:from>
    <xdr:to>
      <xdr:col>22</xdr:col>
      <xdr:colOff>165100</xdr:colOff>
      <xdr:row>17</xdr:row>
      <xdr:rowOff>98781</xdr:rowOff>
    </xdr:to>
    <xdr:sp macro="" textlink="">
      <xdr:nvSpPr>
        <xdr:cNvPr id="57" name="フローチャート: 判断 56"/>
        <xdr:cNvSpPr/>
      </xdr:nvSpPr>
      <xdr:spPr bwMode="auto">
        <a:xfrm>
          <a:off x="4254500" y="2959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108958</xdr:rowOff>
    </xdr:from>
    <xdr:ext cx="762000" cy="259045"/>
    <xdr:sp macro="" textlink="">
      <xdr:nvSpPr>
        <xdr:cNvPr id="58" name="テキスト ボックス 57"/>
        <xdr:cNvSpPr txBox="1"/>
      </xdr:nvSpPr>
      <xdr:spPr>
        <a:xfrm>
          <a:off x="3924300" y="27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148044</xdr:rowOff>
    </xdr:from>
    <xdr:to>
      <xdr:col>18</xdr:col>
      <xdr:colOff>177800</xdr:colOff>
      <xdr:row>19</xdr:row>
      <xdr:rowOff>15837</xdr:rowOff>
    </xdr:to>
    <xdr:cxnSp macro="">
      <xdr:nvCxnSpPr>
        <xdr:cNvPr id="59" name="直線コネクタ 58"/>
        <xdr:cNvCxnSpPr/>
      </xdr:nvCxnSpPr>
      <xdr:spPr bwMode="auto">
        <a:xfrm flipV="1">
          <a:off x="2908300" y="3281769"/>
          <a:ext cx="698500" cy="3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18326</xdr:rowOff>
    </xdr:from>
    <xdr:to>
      <xdr:col>19</xdr:col>
      <xdr:colOff>38100</xdr:colOff>
      <xdr:row>17</xdr:row>
      <xdr:rowOff>119926</xdr:rowOff>
    </xdr:to>
    <xdr:sp macro="" textlink="">
      <xdr:nvSpPr>
        <xdr:cNvPr id="60" name="フローチャート: 判断 59"/>
        <xdr:cNvSpPr/>
      </xdr:nvSpPr>
      <xdr:spPr bwMode="auto">
        <a:xfrm>
          <a:off x="3556000" y="298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130103</xdr:rowOff>
    </xdr:from>
    <xdr:ext cx="762000" cy="259045"/>
    <xdr:sp macro="" textlink="">
      <xdr:nvSpPr>
        <xdr:cNvPr id="61" name="テキスト ボックス 60"/>
        <xdr:cNvSpPr txBox="1"/>
      </xdr:nvSpPr>
      <xdr:spPr>
        <a:xfrm>
          <a:off x="3225800" y="27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30975</xdr:rowOff>
    </xdr:from>
    <xdr:to>
      <xdr:col>15</xdr:col>
      <xdr:colOff>101600</xdr:colOff>
      <xdr:row>17</xdr:row>
      <xdr:rowOff>132575</xdr:rowOff>
    </xdr:to>
    <xdr:sp macro="" textlink="">
      <xdr:nvSpPr>
        <xdr:cNvPr id="62" name="フローチャート: 判断 61"/>
        <xdr:cNvSpPr/>
      </xdr:nvSpPr>
      <xdr:spPr bwMode="auto">
        <a:xfrm>
          <a:off x="2857500" y="299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142752</xdr:rowOff>
    </xdr:from>
    <xdr:ext cx="762000" cy="259045"/>
    <xdr:sp macro="" textlink="">
      <xdr:nvSpPr>
        <xdr:cNvPr id="63" name="テキスト ボックス 62"/>
        <xdr:cNvSpPr txBox="1"/>
      </xdr:nvSpPr>
      <xdr:spPr>
        <a:xfrm>
          <a:off x="2527300" y="27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10338</xdr:rowOff>
    </xdr:from>
    <xdr:to>
      <xdr:col>29</xdr:col>
      <xdr:colOff>177800</xdr:colOff>
      <xdr:row>18</xdr:row>
      <xdr:rowOff>111938</xdr:rowOff>
    </xdr:to>
    <xdr:sp macro="" textlink="">
      <xdr:nvSpPr>
        <xdr:cNvPr id="69" name="楕円 68"/>
        <xdr:cNvSpPr/>
      </xdr:nvSpPr>
      <xdr:spPr bwMode="auto">
        <a:xfrm>
          <a:off x="5600700" y="314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90365</xdr:rowOff>
    </xdr:from>
    <xdr:ext cx="762000" cy="259045"/>
    <xdr:sp macro="" textlink="">
      <xdr:nvSpPr>
        <xdr:cNvPr id="70" name="人口1人当たり決算額の推移該当値テキスト130"/>
        <xdr:cNvSpPr txBox="1"/>
      </xdr:nvSpPr>
      <xdr:spPr>
        <a:xfrm>
          <a:off x="5740400" y="30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56236</xdr:rowOff>
    </xdr:from>
    <xdr:to>
      <xdr:col>26</xdr:col>
      <xdr:colOff>101600</xdr:colOff>
      <xdr:row>18</xdr:row>
      <xdr:rowOff>157835</xdr:rowOff>
    </xdr:to>
    <xdr:sp macro="" textlink="">
      <xdr:nvSpPr>
        <xdr:cNvPr id="71" name="楕円 70"/>
        <xdr:cNvSpPr/>
      </xdr:nvSpPr>
      <xdr:spPr bwMode="auto">
        <a:xfrm>
          <a:off x="4953000" y="31899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142613</xdr:rowOff>
    </xdr:from>
    <xdr:ext cx="736600" cy="259045"/>
    <xdr:sp macro="" textlink="">
      <xdr:nvSpPr>
        <xdr:cNvPr id="72" name="テキスト ボックス 71"/>
        <xdr:cNvSpPr txBox="1"/>
      </xdr:nvSpPr>
      <xdr:spPr>
        <a:xfrm>
          <a:off x="4622800" y="3276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67666</xdr:rowOff>
    </xdr:from>
    <xdr:to>
      <xdr:col>22</xdr:col>
      <xdr:colOff>165100</xdr:colOff>
      <xdr:row>18</xdr:row>
      <xdr:rowOff>169266</xdr:rowOff>
    </xdr:to>
    <xdr:sp macro="" textlink="">
      <xdr:nvSpPr>
        <xdr:cNvPr id="73" name="楕円 72"/>
        <xdr:cNvSpPr/>
      </xdr:nvSpPr>
      <xdr:spPr bwMode="auto">
        <a:xfrm>
          <a:off x="4254500" y="320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154043</xdr:rowOff>
    </xdr:from>
    <xdr:ext cx="762000" cy="259045"/>
    <xdr:sp macro="" textlink="">
      <xdr:nvSpPr>
        <xdr:cNvPr id="74" name="テキスト ボックス 73"/>
        <xdr:cNvSpPr txBox="1"/>
      </xdr:nvSpPr>
      <xdr:spPr>
        <a:xfrm>
          <a:off x="3924300" y="328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97244</xdr:rowOff>
    </xdr:from>
    <xdr:to>
      <xdr:col>19</xdr:col>
      <xdr:colOff>38100</xdr:colOff>
      <xdr:row>19</xdr:row>
      <xdr:rowOff>27394</xdr:rowOff>
    </xdr:to>
    <xdr:sp macro="" textlink="">
      <xdr:nvSpPr>
        <xdr:cNvPr id="75" name="楕円 74"/>
        <xdr:cNvSpPr/>
      </xdr:nvSpPr>
      <xdr:spPr bwMode="auto">
        <a:xfrm>
          <a:off x="3556000" y="323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12171</xdr:rowOff>
    </xdr:from>
    <xdr:ext cx="762000" cy="259045"/>
    <xdr:sp macro="" textlink="">
      <xdr:nvSpPr>
        <xdr:cNvPr id="76" name="テキスト ボックス 75"/>
        <xdr:cNvSpPr txBox="1"/>
      </xdr:nvSpPr>
      <xdr:spPr>
        <a:xfrm>
          <a:off x="3225800" y="331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136487</xdr:rowOff>
    </xdr:from>
    <xdr:to>
      <xdr:col>15</xdr:col>
      <xdr:colOff>101600</xdr:colOff>
      <xdr:row>19</xdr:row>
      <xdr:rowOff>66637</xdr:rowOff>
    </xdr:to>
    <xdr:sp macro="" textlink="">
      <xdr:nvSpPr>
        <xdr:cNvPr id="77" name="楕円 76"/>
        <xdr:cNvSpPr/>
      </xdr:nvSpPr>
      <xdr:spPr bwMode="auto">
        <a:xfrm>
          <a:off x="2857500" y="327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51414</xdr:rowOff>
    </xdr:from>
    <xdr:ext cx="762000" cy="259045"/>
    <xdr:sp macro="" textlink="">
      <xdr:nvSpPr>
        <xdr:cNvPr id="78" name="テキスト ボックス 77"/>
        <xdr:cNvSpPr txBox="1"/>
      </xdr:nvSpPr>
      <xdr:spPr>
        <a:xfrm>
          <a:off x="2527300" y="335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06" name="直線コネクタ 105"/>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07"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08" name="直線コネクタ 107"/>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09"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0" name="直線コネクタ 109"/>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96044</xdr:rowOff>
    </xdr:from>
    <xdr:to>
      <xdr:col>29</xdr:col>
      <xdr:colOff>127000</xdr:colOff>
      <xdr:row>36</xdr:row>
      <xdr:rowOff>123609</xdr:rowOff>
    </xdr:to>
    <xdr:cxnSp macro="">
      <xdr:nvCxnSpPr>
        <xdr:cNvPr id="111" name="直線コネクタ 110"/>
        <xdr:cNvCxnSpPr/>
      </xdr:nvCxnSpPr>
      <xdr:spPr bwMode="auto">
        <a:xfrm flipV="1">
          <a:off x="5003800" y="7049294"/>
          <a:ext cx="647700" cy="2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2"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3" name="フローチャート: 判断 112"/>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123609</xdr:rowOff>
    </xdr:from>
    <xdr:to>
      <xdr:col>26</xdr:col>
      <xdr:colOff>50800</xdr:colOff>
      <xdr:row>37</xdr:row>
      <xdr:rowOff>28969</xdr:rowOff>
    </xdr:to>
    <xdr:cxnSp macro="">
      <xdr:nvCxnSpPr>
        <xdr:cNvPr id="114" name="直線コネクタ 113"/>
        <xdr:cNvCxnSpPr/>
      </xdr:nvCxnSpPr>
      <xdr:spPr bwMode="auto">
        <a:xfrm flipV="1">
          <a:off x="4305300" y="7076859"/>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5" name="フローチャート: 判断 114"/>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16" name="テキスト ボックス 115"/>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28969</xdr:rowOff>
    </xdr:from>
    <xdr:to>
      <xdr:col>22</xdr:col>
      <xdr:colOff>114300</xdr:colOff>
      <xdr:row>37</xdr:row>
      <xdr:rowOff>60249</xdr:rowOff>
    </xdr:to>
    <xdr:cxnSp macro="">
      <xdr:nvCxnSpPr>
        <xdr:cNvPr id="117" name="直線コネクタ 116"/>
        <xdr:cNvCxnSpPr/>
      </xdr:nvCxnSpPr>
      <xdr:spPr bwMode="auto">
        <a:xfrm flipV="1">
          <a:off x="3606800" y="7153669"/>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18" name="フローチャート: 判断 117"/>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19" name="テキスト ボックス 118"/>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60249</xdr:rowOff>
    </xdr:from>
    <xdr:to>
      <xdr:col>18</xdr:col>
      <xdr:colOff>177800</xdr:colOff>
      <xdr:row>37</xdr:row>
      <xdr:rowOff>65335</xdr:rowOff>
    </xdr:to>
    <xdr:cxnSp macro="">
      <xdr:nvCxnSpPr>
        <xdr:cNvPr id="120" name="直線コネクタ 119"/>
        <xdr:cNvCxnSpPr/>
      </xdr:nvCxnSpPr>
      <xdr:spPr bwMode="auto">
        <a:xfrm flipV="1">
          <a:off x="2908300" y="7184949"/>
          <a:ext cx="698500" cy="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1" name="フローチャート: 判断 120"/>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2" name="テキスト ボックス 121"/>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3" name="フローチャート: 判断 122"/>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4" name="テキスト ボックス 123"/>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45244</xdr:rowOff>
    </xdr:from>
    <xdr:to>
      <xdr:col>29</xdr:col>
      <xdr:colOff>177800</xdr:colOff>
      <xdr:row>36</xdr:row>
      <xdr:rowOff>146844</xdr:rowOff>
    </xdr:to>
    <xdr:sp macro="" textlink="">
      <xdr:nvSpPr>
        <xdr:cNvPr id="130" name="楕円 129"/>
        <xdr:cNvSpPr/>
      </xdr:nvSpPr>
      <xdr:spPr bwMode="auto">
        <a:xfrm>
          <a:off x="5600700" y="699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17321</xdr:rowOff>
    </xdr:from>
    <xdr:ext cx="762000" cy="259045"/>
    <xdr:sp macro="" textlink="">
      <xdr:nvSpPr>
        <xdr:cNvPr id="131" name="人口1人当たり決算額の推移該当値テキスト445"/>
        <xdr:cNvSpPr txBox="1"/>
      </xdr:nvSpPr>
      <xdr:spPr>
        <a:xfrm>
          <a:off x="5740400" y="697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72809</xdr:rowOff>
    </xdr:from>
    <xdr:to>
      <xdr:col>26</xdr:col>
      <xdr:colOff>101600</xdr:colOff>
      <xdr:row>37</xdr:row>
      <xdr:rowOff>2959</xdr:rowOff>
    </xdr:to>
    <xdr:sp macro="" textlink="">
      <xdr:nvSpPr>
        <xdr:cNvPr id="132" name="楕円 131"/>
        <xdr:cNvSpPr/>
      </xdr:nvSpPr>
      <xdr:spPr bwMode="auto">
        <a:xfrm>
          <a:off x="4953000" y="702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159186</xdr:rowOff>
    </xdr:from>
    <xdr:ext cx="736600" cy="259045"/>
    <xdr:sp macro="" textlink="">
      <xdr:nvSpPr>
        <xdr:cNvPr id="133" name="テキスト ボックス 132"/>
        <xdr:cNvSpPr txBox="1"/>
      </xdr:nvSpPr>
      <xdr:spPr>
        <a:xfrm>
          <a:off x="4622800" y="7112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149619</xdr:rowOff>
    </xdr:from>
    <xdr:to>
      <xdr:col>22</xdr:col>
      <xdr:colOff>165100</xdr:colOff>
      <xdr:row>37</xdr:row>
      <xdr:rowOff>79769</xdr:rowOff>
    </xdr:to>
    <xdr:sp macro="" textlink="">
      <xdr:nvSpPr>
        <xdr:cNvPr id="134" name="楕円 133"/>
        <xdr:cNvSpPr/>
      </xdr:nvSpPr>
      <xdr:spPr bwMode="auto">
        <a:xfrm>
          <a:off x="42545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64546</xdr:rowOff>
    </xdr:from>
    <xdr:ext cx="762000" cy="259045"/>
    <xdr:sp macro="" textlink="">
      <xdr:nvSpPr>
        <xdr:cNvPr id="135" name="テキスト ボックス 134"/>
        <xdr:cNvSpPr txBox="1"/>
      </xdr:nvSpPr>
      <xdr:spPr>
        <a:xfrm>
          <a:off x="3924300" y="718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9449</xdr:rowOff>
    </xdr:from>
    <xdr:to>
      <xdr:col>19</xdr:col>
      <xdr:colOff>38100</xdr:colOff>
      <xdr:row>37</xdr:row>
      <xdr:rowOff>111049</xdr:rowOff>
    </xdr:to>
    <xdr:sp macro="" textlink="">
      <xdr:nvSpPr>
        <xdr:cNvPr id="136" name="楕円 135"/>
        <xdr:cNvSpPr/>
      </xdr:nvSpPr>
      <xdr:spPr bwMode="auto">
        <a:xfrm>
          <a:off x="35560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95826</xdr:rowOff>
    </xdr:from>
    <xdr:ext cx="762000" cy="259045"/>
    <xdr:sp macro="" textlink="">
      <xdr:nvSpPr>
        <xdr:cNvPr id="137" name="テキスト ボックス 136"/>
        <xdr:cNvSpPr txBox="1"/>
      </xdr:nvSpPr>
      <xdr:spPr>
        <a:xfrm>
          <a:off x="3225800" y="7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14535</xdr:rowOff>
    </xdr:from>
    <xdr:to>
      <xdr:col>15</xdr:col>
      <xdr:colOff>101600</xdr:colOff>
      <xdr:row>37</xdr:row>
      <xdr:rowOff>116135</xdr:rowOff>
    </xdr:to>
    <xdr:sp macro="" textlink="">
      <xdr:nvSpPr>
        <xdr:cNvPr id="138" name="楕円 137"/>
        <xdr:cNvSpPr/>
      </xdr:nvSpPr>
      <xdr:spPr bwMode="auto">
        <a:xfrm>
          <a:off x="2857500" y="713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100912</xdr:rowOff>
    </xdr:from>
    <xdr:ext cx="762000" cy="259045"/>
    <xdr:sp macro="" textlink="">
      <xdr:nvSpPr>
        <xdr:cNvPr id="139" name="テキスト ボックス 138"/>
        <xdr:cNvSpPr txBox="1"/>
      </xdr:nvSpPr>
      <xdr:spPr>
        <a:xfrm>
          <a:off x="2527300" y="722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34,916
34,349
9.13
13,034,810
12,370,865
544,768
7,465,104
11,054,417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146819</xdr:rowOff>
    </xdr:from>
    <xdr:to>
      <xdr:col>24</xdr:col>
      <xdr:colOff>63500</xdr:colOff>
      <xdr:row>38</xdr:row>
      <xdr:rowOff>45827</xdr:rowOff>
    </xdr:to>
    <xdr:cxnSp macro="">
      <xdr:nvCxnSpPr>
        <xdr:cNvPr id="63" name="直線コネクタ 62"/>
        <xdr:cNvCxnSpPr/>
      </xdr:nvCxnSpPr>
      <xdr:spPr>
        <a:xfrm flipV="1">
          <a:off x="3797300" y="6490469"/>
          <a:ext cx="838200" cy="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45827</xdr:rowOff>
    </xdr:from>
    <xdr:to>
      <xdr:col>19</xdr:col>
      <xdr:colOff>177800</xdr:colOff>
      <xdr:row>38</xdr:row>
      <xdr:rowOff>78762</xdr:rowOff>
    </xdr:to>
    <xdr:cxnSp macro="">
      <xdr:nvCxnSpPr>
        <xdr:cNvPr id="66" name="直線コネクタ 65"/>
        <xdr:cNvCxnSpPr/>
      </xdr:nvCxnSpPr>
      <xdr:spPr>
        <a:xfrm flipV="1">
          <a:off x="2908300" y="6560927"/>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78762</xdr:rowOff>
    </xdr:from>
    <xdr:to>
      <xdr:col>15</xdr:col>
      <xdr:colOff>50800</xdr:colOff>
      <xdr:row>38</xdr:row>
      <xdr:rowOff>113672</xdr:rowOff>
    </xdr:to>
    <xdr:cxnSp macro="">
      <xdr:nvCxnSpPr>
        <xdr:cNvPr id="69" name="直線コネクタ 68"/>
        <xdr:cNvCxnSpPr/>
      </xdr:nvCxnSpPr>
      <xdr:spPr>
        <a:xfrm flipV="1">
          <a:off x="2019300" y="6593862"/>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113672</xdr:rowOff>
    </xdr:from>
    <xdr:to>
      <xdr:col>10</xdr:col>
      <xdr:colOff>114300</xdr:colOff>
      <xdr:row>39</xdr:row>
      <xdr:rowOff>82093</xdr:rowOff>
    </xdr:to>
    <xdr:cxnSp macro="">
      <xdr:nvCxnSpPr>
        <xdr:cNvPr id="72" name="直線コネクタ 71"/>
        <xdr:cNvCxnSpPr/>
      </xdr:nvCxnSpPr>
      <xdr:spPr>
        <a:xfrm flipV="1">
          <a:off x="1130300" y="6628772"/>
          <a:ext cx="889000" cy="1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96019</xdr:rowOff>
    </xdr:from>
    <xdr:to>
      <xdr:col>24</xdr:col>
      <xdr:colOff>114300</xdr:colOff>
      <xdr:row>38</xdr:row>
      <xdr:rowOff>26169</xdr:rowOff>
    </xdr:to>
    <xdr:sp macro="" textlink="">
      <xdr:nvSpPr>
        <xdr:cNvPr id="82" name="楕円 81"/>
        <xdr:cNvSpPr/>
      </xdr:nvSpPr>
      <xdr:spPr>
        <a:xfrm>
          <a:off x="4584700" y="64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74446</xdr:rowOff>
    </xdr:from>
    <xdr:ext cx="534377" cy="259045"/>
    <xdr:sp macro="" textlink="">
      <xdr:nvSpPr>
        <xdr:cNvPr id="83" name="人件費該当値テキスト"/>
        <xdr:cNvSpPr txBox="1"/>
      </xdr:nvSpPr>
      <xdr:spPr>
        <a:xfrm>
          <a:off x="4686300" y="641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166477</xdr:rowOff>
    </xdr:from>
    <xdr:to>
      <xdr:col>20</xdr:col>
      <xdr:colOff>38100</xdr:colOff>
      <xdr:row>38</xdr:row>
      <xdr:rowOff>96627</xdr:rowOff>
    </xdr:to>
    <xdr:sp macro="" textlink="">
      <xdr:nvSpPr>
        <xdr:cNvPr id="84" name="楕円 83"/>
        <xdr:cNvSpPr/>
      </xdr:nvSpPr>
      <xdr:spPr>
        <a:xfrm>
          <a:off x="3746500" y="65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87754</xdr:rowOff>
    </xdr:from>
    <xdr:ext cx="534377" cy="259045"/>
    <xdr:sp macro="" textlink="">
      <xdr:nvSpPr>
        <xdr:cNvPr id="85" name="テキスト ボックス 84"/>
        <xdr:cNvSpPr txBox="1"/>
      </xdr:nvSpPr>
      <xdr:spPr>
        <a:xfrm>
          <a:off x="3530111" y="66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27962</xdr:rowOff>
    </xdr:from>
    <xdr:to>
      <xdr:col>15</xdr:col>
      <xdr:colOff>101600</xdr:colOff>
      <xdr:row>38</xdr:row>
      <xdr:rowOff>129562</xdr:rowOff>
    </xdr:to>
    <xdr:sp macro="" textlink="">
      <xdr:nvSpPr>
        <xdr:cNvPr id="86" name="楕円 85"/>
        <xdr:cNvSpPr/>
      </xdr:nvSpPr>
      <xdr:spPr>
        <a:xfrm>
          <a:off x="2857500" y="65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120689</xdr:rowOff>
    </xdr:from>
    <xdr:ext cx="534377" cy="259045"/>
    <xdr:sp macro="" textlink="">
      <xdr:nvSpPr>
        <xdr:cNvPr id="87" name="テキスト ボックス 86"/>
        <xdr:cNvSpPr txBox="1"/>
      </xdr:nvSpPr>
      <xdr:spPr>
        <a:xfrm>
          <a:off x="2641111" y="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62872</xdr:rowOff>
    </xdr:from>
    <xdr:to>
      <xdr:col>10</xdr:col>
      <xdr:colOff>165100</xdr:colOff>
      <xdr:row>38</xdr:row>
      <xdr:rowOff>164472</xdr:rowOff>
    </xdr:to>
    <xdr:sp macro="" textlink="">
      <xdr:nvSpPr>
        <xdr:cNvPr id="88" name="楕円 87"/>
        <xdr:cNvSpPr/>
      </xdr:nvSpPr>
      <xdr:spPr>
        <a:xfrm>
          <a:off x="1968500" y="65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155599</xdr:rowOff>
    </xdr:from>
    <xdr:ext cx="534377" cy="259045"/>
    <xdr:sp macro="" textlink="">
      <xdr:nvSpPr>
        <xdr:cNvPr id="89" name="テキスト ボックス 88"/>
        <xdr:cNvSpPr txBox="1"/>
      </xdr:nvSpPr>
      <xdr:spPr>
        <a:xfrm>
          <a:off x="1752111" y="66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31293</xdr:rowOff>
    </xdr:from>
    <xdr:to>
      <xdr:col>6</xdr:col>
      <xdr:colOff>38100</xdr:colOff>
      <xdr:row>39</xdr:row>
      <xdr:rowOff>132893</xdr:rowOff>
    </xdr:to>
    <xdr:sp macro="" textlink="">
      <xdr:nvSpPr>
        <xdr:cNvPr id="90" name="楕円 89"/>
        <xdr:cNvSpPr/>
      </xdr:nvSpPr>
      <xdr:spPr>
        <a:xfrm>
          <a:off x="1079500" y="67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124020</xdr:rowOff>
    </xdr:from>
    <xdr:ext cx="534377" cy="259045"/>
    <xdr:sp macro="" textlink="">
      <xdr:nvSpPr>
        <xdr:cNvPr id="91" name="テキスト ボックス 90"/>
        <xdr:cNvSpPr txBox="1"/>
      </xdr:nvSpPr>
      <xdr:spPr>
        <a:xfrm>
          <a:off x="863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7409</xdr:rowOff>
    </xdr:from>
    <xdr:to>
      <xdr:col>24</xdr:col>
      <xdr:colOff>63500</xdr:colOff>
      <xdr:row>57</xdr:row>
      <xdr:rowOff>10633</xdr:rowOff>
    </xdr:to>
    <xdr:cxnSp macro="">
      <xdr:nvCxnSpPr>
        <xdr:cNvPr id="118" name="直線コネクタ 117"/>
        <xdr:cNvCxnSpPr/>
      </xdr:nvCxnSpPr>
      <xdr:spPr>
        <a:xfrm flipV="1">
          <a:off x="3797300" y="9780059"/>
          <a:ext cx="8382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137520</xdr:rowOff>
    </xdr:from>
    <xdr:to>
      <xdr:col>19</xdr:col>
      <xdr:colOff>177800</xdr:colOff>
      <xdr:row>57</xdr:row>
      <xdr:rowOff>10633</xdr:rowOff>
    </xdr:to>
    <xdr:cxnSp macro="">
      <xdr:nvCxnSpPr>
        <xdr:cNvPr id="121" name="直線コネクタ 120"/>
        <xdr:cNvCxnSpPr/>
      </xdr:nvCxnSpPr>
      <xdr:spPr>
        <a:xfrm>
          <a:off x="2908300" y="9738720"/>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137520</xdr:rowOff>
    </xdr:from>
    <xdr:to>
      <xdr:col>15</xdr:col>
      <xdr:colOff>50800</xdr:colOff>
      <xdr:row>57</xdr:row>
      <xdr:rowOff>46674</xdr:rowOff>
    </xdr:to>
    <xdr:cxnSp macro="">
      <xdr:nvCxnSpPr>
        <xdr:cNvPr id="124" name="直線コネクタ 123"/>
        <xdr:cNvCxnSpPr/>
      </xdr:nvCxnSpPr>
      <xdr:spPr>
        <a:xfrm flipV="1">
          <a:off x="2019300" y="9738720"/>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28221</xdr:rowOff>
    </xdr:from>
    <xdr:to>
      <xdr:col>10</xdr:col>
      <xdr:colOff>114300</xdr:colOff>
      <xdr:row>57</xdr:row>
      <xdr:rowOff>46674</xdr:rowOff>
    </xdr:to>
    <xdr:cxnSp macro="">
      <xdr:nvCxnSpPr>
        <xdr:cNvPr id="127" name="直線コネクタ 126"/>
        <xdr:cNvCxnSpPr/>
      </xdr:nvCxnSpPr>
      <xdr:spPr>
        <a:xfrm>
          <a:off x="1130300" y="9800871"/>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128059</xdr:rowOff>
    </xdr:from>
    <xdr:to>
      <xdr:col>24</xdr:col>
      <xdr:colOff>114300</xdr:colOff>
      <xdr:row>57</xdr:row>
      <xdr:rowOff>58209</xdr:rowOff>
    </xdr:to>
    <xdr:sp macro="" textlink="">
      <xdr:nvSpPr>
        <xdr:cNvPr id="137" name="楕円 136"/>
        <xdr:cNvSpPr/>
      </xdr:nvSpPr>
      <xdr:spPr>
        <a:xfrm>
          <a:off x="4584700" y="97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131283</xdr:rowOff>
    </xdr:from>
    <xdr:to>
      <xdr:col>20</xdr:col>
      <xdr:colOff>38100</xdr:colOff>
      <xdr:row>57</xdr:row>
      <xdr:rowOff>61433</xdr:rowOff>
    </xdr:to>
    <xdr:sp macro="" textlink="">
      <xdr:nvSpPr>
        <xdr:cNvPr id="139" name="楕円 138"/>
        <xdr:cNvSpPr/>
      </xdr:nvSpPr>
      <xdr:spPr>
        <a:xfrm>
          <a:off x="3746500" y="97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52560</xdr:rowOff>
    </xdr:from>
    <xdr:ext cx="534377" cy="259045"/>
    <xdr:sp macro="" textlink="">
      <xdr:nvSpPr>
        <xdr:cNvPr id="140" name="テキスト ボックス 139"/>
        <xdr:cNvSpPr txBox="1"/>
      </xdr:nvSpPr>
      <xdr:spPr>
        <a:xfrm>
          <a:off x="3530111" y="982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86720</xdr:rowOff>
    </xdr:from>
    <xdr:to>
      <xdr:col>15</xdr:col>
      <xdr:colOff>101600</xdr:colOff>
      <xdr:row>57</xdr:row>
      <xdr:rowOff>16870</xdr:rowOff>
    </xdr:to>
    <xdr:sp macro="" textlink="">
      <xdr:nvSpPr>
        <xdr:cNvPr id="141" name="楕円 140"/>
        <xdr:cNvSpPr/>
      </xdr:nvSpPr>
      <xdr:spPr>
        <a:xfrm>
          <a:off x="2857500" y="96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33397</xdr:rowOff>
    </xdr:from>
    <xdr:ext cx="534377" cy="259045"/>
    <xdr:sp macro="" textlink="">
      <xdr:nvSpPr>
        <xdr:cNvPr id="142" name="テキスト ボックス 141"/>
        <xdr:cNvSpPr txBox="1"/>
      </xdr:nvSpPr>
      <xdr:spPr>
        <a:xfrm>
          <a:off x="2641111" y="94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167324</xdr:rowOff>
    </xdr:from>
    <xdr:to>
      <xdr:col>10</xdr:col>
      <xdr:colOff>165100</xdr:colOff>
      <xdr:row>57</xdr:row>
      <xdr:rowOff>97474</xdr:rowOff>
    </xdr:to>
    <xdr:sp macro="" textlink="">
      <xdr:nvSpPr>
        <xdr:cNvPr id="143" name="楕円 142"/>
        <xdr:cNvSpPr/>
      </xdr:nvSpPr>
      <xdr:spPr>
        <a:xfrm>
          <a:off x="1968500" y="97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88601</xdr:rowOff>
    </xdr:from>
    <xdr:ext cx="534377" cy="259045"/>
    <xdr:sp macro="" textlink="">
      <xdr:nvSpPr>
        <xdr:cNvPr id="144" name="テキスト ボックス 143"/>
        <xdr:cNvSpPr txBox="1"/>
      </xdr:nvSpPr>
      <xdr:spPr>
        <a:xfrm>
          <a:off x="1752111" y="98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148871</xdr:rowOff>
    </xdr:from>
    <xdr:to>
      <xdr:col>6</xdr:col>
      <xdr:colOff>38100</xdr:colOff>
      <xdr:row>57</xdr:row>
      <xdr:rowOff>79021</xdr:rowOff>
    </xdr:to>
    <xdr:sp macro="" textlink="">
      <xdr:nvSpPr>
        <xdr:cNvPr id="145" name="楕円 144"/>
        <xdr:cNvSpPr/>
      </xdr:nvSpPr>
      <xdr:spPr>
        <a:xfrm>
          <a:off x="1079500" y="975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95548</xdr:rowOff>
    </xdr:from>
    <xdr:ext cx="534377" cy="259045"/>
    <xdr:sp macro="" textlink="">
      <xdr:nvSpPr>
        <xdr:cNvPr id="146" name="テキスト ボックス 145"/>
        <xdr:cNvSpPr txBox="1"/>
      </xdr:nvSpPr>
      <xdr:spPr>
        <a:xfrm>
          <a:off x="863111" y="95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77064</xdr:rowOff>
    </xdr:from>
    <xdr:to>
      <xdr:col>24</xdr:col>
      <xdr:colOff>63500</xdr:colOff>
      <xdr:row>78</xdr:row>
      <xdr:rowOff>95763</xdr:rowOff>
    </xdr:to>
    <xdr:cxnSp macro="">
      <xdr:nvCxnSpPr>
        <xdr:cNvPr id="173" name="直線コネクタ 172"/>
        <xdr:cNvCxnSpPr/>
      </xdr:nvCxnSpPr>
      <xdr:spPr>
        <a:xfrm flipV="1">
          <a:off x="3797300" y="13450164"/>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74457</xdr:rowOff>
    </xdr:from>
    <xdr:to>
      <xdr:col>19</xdr:col>
      <xdr:colOff>177800</xdr:colOff>
      <xdr:row>78</xdr:row>
      <xdr:rowOff>95763</xdr:rowOff>
    </xdr:to>
    <xdr:cxnSp macro="">
      <xdr:nvCxnSpPr>
        <xdr:cNvPr id="176" name="直線コネクタ 175"/>
        <xdr:cNvCxnSpPr/>
      </xdr:nvCxnSpPr>
      <xdr:spPr>
        <a:xfrm>
          <a:off x="2908300" y="13447557"/>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56992</xdr:rowOff>
    </xdr:from>
    <xdr:to>
      <xdr:col>15</xdr:col>
      <xdr:colOff>50800</xdr:colOff>
      <xdr:row>78</xdr:row>
      <xdr:rowOff>74457</xdr:rowOff>
    </xdr:to>
    <xdr:cxnSp macro="">
      <xdr:nvCxnSpPr>
        <xdr:cNvPr id="179" name="直線コネクタ 178"/>
        <xdr:cNvCxnSpPr/>
      </xdr:nvCxnSpPr>
      <xdr:spPr>
        <a:xfrm>
          <a:off x="2019300" y="13258642"/>
          <a:ext cx="8890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40670</xdr:rowOff>
    </xdr:from>
    <xdr:to>
      <xdr:col>10</xdr:col>
      <xdr:colOff>114300</xdr:colOff>
      <xdr:row>77</xdr:row>
      <xdr:rowOff>56992</xdr:rowOff>
    </xdr:to>
    <xdr:cxnSp macro="">
      <xdr:nvCxnSpPr>
        <xdr:cNvPr id="182" name="直線コネクタ 181"/>
        <xdr:cNvCxnSpPr/>
      </xdr:nvCxnSpPr>
      <xdr:spPr>
        <a:xfrm>
          <a:off x="1130300" y="13242320"/>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26264</xdr:rowOff>
    </xdr:from>
    <xdr:to>
      <xdr:col>24</xdr:col>
      <xdr:colOff>114300</xdr:colOff>
      <xdr:row>78</xdr:row>
      <xdr:rowOff>127864</xdr:rowOff>
    </xdr:to>
    <xdr:sp macro="" textlink="">
      <xdr:nvSpPr>
        <xdr:cNvPr id="192" name="楕円 191"/>
        <xdr:cNvSpPr/>
      </xdr:nvSpPr>
      <xdr:spPr>
        <a:xfrm>
          <a:off x="45847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112641</xdr:rowOff>
    </xdr:from>
    <xdr:ext cx="469744" cy="259045"/>
    <xdr:sp macro="" textlink="">
      <xdr:nvSpPr>
        <xdr:cNvPr id="193" name="維持補修費該当値テキスト"/>
        <xdr:cNvSpPr txBox="1"/>
      </xdr:nvSpPr>
      <xdr:spPr>
        <a:xfrm>
          <a:off x="4686300" y="133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44963</xdr:rowOff>
    </xdr:from>
    <xdr:to>
      <xdr:col>20</xdr:col>
      <xdr:colOff>38100</xdr:colOff>
      <xdr:row>78</xdr:row>
      <xdr:rowOff>146563</xdr:rowOff>
    </xdr:to>
    <xdr:sp macro="" textlink="">
      <xdr:nvSpPr>
        <xdr:cNvPr id="194" name="楕円 193"/>
        <xdr:cNvSpPr/>
      </xdr:nvSpPr>
      <xdr:spPr>
        <a:xfrm>
          <a:off x="3746500" y="134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137690</xdr:rowOff>
    </xdr:from>
    <xdr:ext cx="378565" cy="259045"/>
    <xdr:sp macro="" textlink="">
      <xdr:nvSpPr>
        <xdr:cNvPr id="195" name="テキスト ボックス 194"/>
        <xdr:cNvSpPr txBox="1"/>
      </xdr:nvSpPr>
      <xdr:spPr>
        <a:xfrm>
          <a:off x="3608017" y="1351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23657</xdr:rowOff>
    </xdr:from>
    <xdr:to>
      <xdr:col>15</xdr:col>
      <xdr:colOff>101600</xdr:colOff>
      <xdr:row>78</xdr:row>
      <xdr:rowOff>125257</xdr:rowOff>
    </xdr:to>
    <xdr:sp macro="" textlink="">
      <xdr:nvSpPr>
        <xdr:cNvPr id="196" name="楕円 195"/>
        <xdr:cNvSpPr/>
      </xdr:nvSpPr>
      <xdr:spPr>
        <a:xfrm>
          <a:off x="2857500" y="133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116384</xdr:rowOff>
    </xdr:from>
    <xdr:ext cx="469744" cy="259045"/>
    <xdr:sp macro="" textlink="">
      <xdr:nvSpPr>
        <xdr:cNvPr id="197" name="テキスト ボックス 196"/>
        <xdr:cNvSpPr txBox="1"/>
      </xdr:nvSpPr>
      <xdr:spPr>
        <a:xfrm>
          <a:off x="2673428" y="1348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6192</xdr:rowOff>
    </xdr:from>
    <xdr:to>
      <xdr:col>10</xdr:col>
      <xdr:colOff>165100</xdr:colOff>
      <xdr:row>77</xdr:row>
      <xdr:rowOff>107792</xdr:rowOff>
    </xdr:to>
    <xdr:sp macro="" textlink="">
      <xdr:nvSpPr>
        <xdr:cNvPr id="198" name="楕円 197"/>
        <xdr:cNvSpPr/>
      </xdr:nvSpPr>
      <xdr:spPr>
        <a:xfrm>
          <a:off x="1968500" y="132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124319</xdr:rowOff>
    </xdr:from>
    <xdr:ext cx="469744" cy="259045"/>
    <xdr:sp macro="" textlink="">
      <xdr:nvSpPr>
        <xdr:cNvPr id="199" name="テキスト ボックス 198"/>
        <xdr:cNvSpPr txBox="1"/>
      </xdr:nvSpPr>
      <xdr:spPr>
        <a:xfrm>
          <a:off x="1784428" y="129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161320</xdr:rowOff>
    </xdr:from>
    <xdr:to>
      <xdr:col>6</xdr:col>
      <xdr:colOff>38100</xdr:colOff>
      <xdr:row>77</xdr:row>
      <xdr:rowOff>91470</xdr:rowOff>
    </xdr:to>
    <xdr:sp macro="" textlink="">
      <xdr:nvSpPr>
        <xdr:cNvPr id="200" name="楕円 199"/>
        <xdr:cNvSpPr/>
      </xdr:nvSpPr>
      <xdr:spPr>
        <a:xfrm>
          <a:off x="1079500" y="131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107997</xdr:rowOff>
    </xdr:from>
    <xdr:ext cx="469744" cy="259045"/>
    <xdr:sp macro="" textlink="">
      <xdr:nvSpPr>
        <xdr:cNvPr id="201" name="テキスト ボックス 200"/>
        <xdr:cNvSpPr txBox="1"/>
      </xdr:nvSpPr>
      <xdr:spPr>
        <a:xfrm>
          <a:off x="895428" y="129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113131</xdr:rowOff>
    </xdr:from>
    <xdr:to>
      <xdr:col>24</xdr:col>
      <xdr:colOff>63500</xdr:colOff>
      <xdr:row>97</xdr:row>
      <xdr:rowOff>57810</xdr:rowOff>
    </xdr:to>
    <xdr:cxnSp macro="">
      <xdr:nvCxnSpPr>
        <xdr:cNvPr id="231" name="直線コネクタ 230"/>
        <xdr:cNvCxnSpPr/>
      </xdr:nvCxnSpPr>
      <xdr:spPr>
        <a:xfrm flipV="1">
          <a:off x="3797300" y="16572331"/>
          <a:ext cx="8382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30735</xdr:rowOff>
    </xdr:from>
    <xdr:to>
      <xdr:col>19</xdr:col>
      <xdr:colOff>177800</xdr:colOff>
      <xdr:row>97</xdr:row>
      <xdr:rowOff>57810</xdr:rowOff>
    </xdr:to>
    <xdr:cxnSp macro="">
      <xdr:nvCxnSpPr>
        <xdr:cNvPr id="234" name="直線コネクタ 233"/>
        <xdr:cNvCxnSpPr/>
      </xdr:nvCxnSpPr>
      <xdr:spPr>
        <a:xfrm>
          <a:off x="2908300" y="16489935"/>
          <a:ext cx="889000" cy="1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30735</xdr:rowOff>
    </xdr:from>
    <xdr:to>
      <xdr:col>15</xdr:col>
      <xdr:colOff>50800</xdr:colOff>
      <xdr:row>98</xdr:row>
      <xdr:rowOff>74664</xdr:rowOff>
    </xdr:to>
    <xdr:cxnSp macro="">
      <xdr:nvCxnSpPr>
        <xdr:cNvPr id="237" name="直線コネクタ 236"/>
        <xdr:cNvCxnSpPr/>
      </xdr:nvCxnSpPr>
      <xdr:spPr>
        <a:xfrm flipV="1">
          <a:off x="2019300" y="16489935"/>
          <a:ext cx="8890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74664</xdr:rowOff>
    </xdr:from>
    <xdr:to>
      <xdr:col>10</xdr:col>
      <xdr:colOff>114300</xdr:colOff>
      <xdr:row>98</xdr:row>
      <xdr:rowOff>101118</xdr:rowOff>
    </xdr:to>
    <xdr:cxnSp macro="">
      <xdr:nvCxnSpPr>
        <xdr:cNvPr id="240" name="直線コネクタ 239"/>
        <xdr:cNvCxnSpPr/>
      </xdr:nvCxnSpPr>
      <xdr:spPr>
        <a:xfrm flipV="1">
          <a:off x="1130300" y="16876764"/>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62331</xdr:rowOff>
    </xdr:from>
    <xdr:to>
      <xdr:col>24</xdr:col>
      <xdr:colOff>114300</xdr:colOff>
      <xdr:row>96</xdr:row>
      <xdr:rowOff>163931</xdr:rowOff>
    </xdr:to>
    <xdr:sp macro="" textlink="">
      <xdr:nvSpPr>
        <xdr:cNvPr id="250" name="楕円 249"/>
        <xdr:cNvSpPr/>
      </xdr:nvSpPr>
      <xdr:spPr>
        <a:xfrm>
          <a:off x="4584700" y="165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40758</xdr:rowOff>
    </xdr:from>
    <xdr:ext cx="534377" cy="259045"/>
    <xdr:sp macro="" textlink="">
      <xdr:nvSpPr>
        <xdr:cNvPr id="251" name="扶助費該当値テキスト"/>
        <xdr:cNvSpPr txBox="1"/>
      </xdr:nvSpPr>
      <xdr:spPr>
        <a:xfrm>
          <a:off x="4686300" y="164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7010</xdr:rowOff>
    </xdr:from>
    <xdr:to>
      <xdr:col>20</xdr:col>
      <xdr:colOff>38100</xdr:colOff>
      <xdr:row>97</xdr:row>
      <xdr:rowOff>108610</xdr:rowOff>
    </xdr:to>
    <xdr:sp macro="" textlink="">
      <xdr:nvSpPr>
        <xdr:cNvPr id="252" name="楕円 251"/>
        <xdr:cNvSpPr/>
      </xdr:nvSpPr>
      <xdr:spPr>
        <a:xfrm>
          <a:off x="3746500" y="166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99737</xdr:rowOff>
    </xdr:from>
    <xdr:ext cx="534377" cy="259045"/>
    <xdr:sp macro="" textlink="">
      <xdr:nvSpPr>
        <xdr:cNvPr id="253" name="テキスト ボックス 252"/>
        <xdr:cNvSpPr txBox="1"/>
      </xdr:nvSpPr>
      <xdr:spPr>
        <a:xfrm>
          <a:off x="3530111" y="167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151385</xdr:rowOff>
    </xdr:from>
    <xdr:to>
      <xdr:col>15</xdr:col>
      <xdr:colOff>101600</xdr:colOff>
      <xdr:row>96</xdr:row>
      <xdr:rowOff>81535</xdr:rowOff>
    </xdr:to>
    <xdr:sp macro="" textlink="">
      <xdr:nvSpPr>
        <xdr:cNvPr id="254" name="楕円 253"/>
        <xdr:cNvSpPr/>
      </xdr:nvSpPr>
      <xdr:spPr>
        <a:xfrm>
          <a:off x="2857500" y="16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98062</xdr:rowOff>
    </xdr:from>
    <xdr:ext cx="599010" cy="259045"/>
    <xdr:sp macro="" textlink="">
      <xdr:nvSpPr>
        <xdr:cNvPr id="255" name="テキスト ボックス 254"/>
        <xdr:cNvSpPr txBox="1"/>
      </xdr:nvSpPr>
      <xdr:spPr>
        <a:xfrm>
          <a:off x="2608795" y="1621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23864</xdr:rowOff>
    </xdr:from>
    <xdr:to>
      <xdr:col>10</xdr:col>
      <xdr:colOff>165100</xdr:colOff>
      <xdr:row>98</xdr:row>
      <xdr:rowOff>125464</xdr:rowOff>
    </xdr:to>
    <xdr:sp macro="" textlink="">
      <xdr:nvSpPr>
        <xdr:cNvPr id="256" name="楕円 255"/>
        <xdr:cNvSpPr/>
      </xdr:nvSpPr>
      <xdr:spPr>
        <a:xfrm>
          <a:off x="1968500" y="168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116591</xdr:rowOff>
    </xdr:from>
    <xdr:ext cx="534377" cy="259045"/>
    <xdr:sp macro="" textlink="">
      <xdr:nvSpPr>
        <xdr:cNvPr id="257" name="テキスト ボックス 256"/>
        <xdr:cNvSpPr txBox="1"/>
      </xdr:nvSpPr>
      <xdr:spPr>
        <a:xfrm>
          <a:off x="1752111" y="169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50318</xdr:rowOff>
    </xdr:from>
    <xdr:to>
      <xdr:col>6</xdr:col>
      <xdr:colOff>38100</xdr:colOff>
      <xdr:row>98</xdr:row>
      <xdr:rowOff>151918</xdr:rowOff>
    </xdr:to>
    <xdr:sp macro="" textlink="">
      <xdr:nvSpPr>
        <xdr:cNvPr id="258" name="楕円 257"/>
        <xdr:cNvSpPr/>
      </xdr:nvSpPr>
      <xdr:spPr>
        <a:xfrm>
          <a:off x="1079500" y="168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143045</xdr:rowOff>
    </xdr:from>
    <xdr:ext cx="534377" cy="259045"/>
    <xdr:sp macro="" textlink="">
      <xdr:nvSpPr>
        <xdr:cNvPr id="259" name="テキスト ボックス 258"/>
        <xdr:cNvSpPr txBox="1"/>
      </xdr:nvSpPr>
      <xdr:spPr>
        <a:xfrm>
          <a:off x="863111" y="169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18748</xdr:rowOff>
    </xdr:from>
    <xdr:to>
      <xdr:col>55</xdr:col>
      <xdr:colOff>0</xdr:colOff>
      <xdr:row>38</xdr:row>
      <xdr:rowOff>114543</xdr:rowOff>
    </xdr:to>
    <xdr:cxnSp macro="">
      <xdr:nvCxnSpPr>
        <xdr:cNvPr id="291" name="直線コネクタ 290"/>
        <xdr:cNvCxnSpPr/>
      </xdr:nvCxnSpPr>
      <xdr:spPr>
        <a:xfrm>
          <a:off x="9639300" y="6533848"/>
          <a:ext cx="8382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18748</xdr:rowOff>
    </xdr:from>
    <xdr:to>
      <xdr:col>50</xdr:col>
      <xdr:colOff>114300</xdr:colOff>
      <xdr:row>38</xdr:row>
      <xdr:rowOff>129065</xdr:rowOff>
    </xdr:to>
    <xdr:cxnSp macro="">
      <xdr:nvCxnSpPr>
        <xdr:cNvPr id="294" name="直線コネクタ 293"/>
        <xdr:cNvCxnSpPr/>
      </xdr:nvCxnSpPr>
      <xdr:spPr>
        <a:xfrm flipV="1">
          <a:off x="8750300" y="6533848"/>
          <a:ext cx="889000" cy="1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41631</xdr:rowOff>
    </xdr:from>
    <xdr:to>
      <xdr:col>45</xdr:col>
      <xdr:colOff>177800</xdr:colOff>
      <xdr:row>38</xdr:row>
      <xdr:rowOff>129065</xdr:rowOff>
    </xdr:to>
    <xdr:cxnSp macro="">
      <xdr:nvCxnSpPr>
        <xdr:cNvPr id="297" name="直線コネクタ 296"/>
        <xdr:cNvCxnSpPr/>
      </xdr:nvCxnSpPr>
      <xdr:spPr>
        <a:xfrm>
          <a:off x="7861300" y="5528031"/>
          <a:ext cx="889000" cy="11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41631</xdr:rowOff>
    </xdr:from>
    <xdr:to>
      <xdr:col>41</xdr:col>
      <xdr:colOff>50800</xdr:colOff>
      <xdr:row>39</xdr:row>
      <xdr:rowOff>22515</xdr:rowOff>
    </xdr:to>
    <xdr:cxnSp macro="">
      <xdr:nvCxnSpPr>
        <xdr:cNvPr id="300" name="直線コネクタ 299"/>
        <xdr:cNvCxnSpPr/>
      </xdr:nvCxnSpPr>
      <xdr:spPr>
        <a:xfrm flipV="1">
          <a:off x="6972300" y="5528031"/>
          <a:ext cx="889000" cy="118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63743</xdr:rowOff>
    </xdr:from>
    <xdr:to>
      <xdr:col>55</xdr:col>
      <xdr:colOff>50800</xdr:colOff>
      <xdr:row>38</xdr:row>
      <xdr:rowOff>165343</xdr:rowOff>
    </xdr:to>
    <xdr:sp macro="" textlink="">
      <xdr:nvSpPr>
        <xdr:cNvPr id="310" name="楕円 309"/>
        <xdr:cNvSpPr/>
      </xdr:nvSpPr>
      <xdr:spPr>
        <a:xfrm>
          <a:off x="10426700" y="65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150120</xdr:rowOff>
    </xdr:from>
    <xdr:ext cx="534377" cy="259045"/>
    <xdr:sp macro="" textlink="">
      <xdr:nvSpPr>
        <xdr:cNvPr id="311" name="補助費等該当値テキスト"/>
        <xdr:cNvSpPr txBox="1"/>
      </xdr:nvSpPr>
      <xdr:spPr>
        <a:xfrm>
          <a:off x="10528300" y="64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139399</xdr:rowOff>
    </xdr:from>
    <xdr:to>
      <xdr:col>50</xdr:col>
      <xdr:colOff>165100</xdr:colOff>
      <xdr:row>38</xdr:row>
      <xdr:rowOff>69549</xdr:rowOff>
    </xdr:to>
    <xdr:sp macro="" textlink="">
      <xdr:nvSpPr>
        <xdr:cNvPr id="312" name="楕円 311"/>
        <xdr:cNvSpPr/>
      </xdr:nvSpPr>
      <xdr:spPr>
        <a:xfrm>
          <a:off x="9588500" y="64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60675</xdr:rowOff>
    </xdr:from>
    <xdr:ext cx="534377" cy="259045"/>
    <xdr:sp macro="" textlink="">
      <xdr:nvSpPr>
        <xdr:cNvPr id="313" name="テキスト ボックス 312"/>
        <xdr:cNvSpPr txBox="1"/>
      </xdr:nvSpPr>
      <xdr:spPr>
        <a:xfrm>
          <a:off x="9372111" y="657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78265</xdr:rowOff>
    </xdr:from>
    <xdr:to>
      <xdr:col>46</xdr:col>
      <xdr:colOff>38100</xdr:colOff>
      <xdr:row>39</xdr:row>
      <xdr:rowOff>8415</xdr:rowOff>
    </xdr:to>
    <xdr:sp macro="" textlink="">
      <xdr:nvSpPr>
        <xdr:cNvPr id="314" name="楕円 313"/>
        <xdr:cNvSpPr/>
      </xdr:nvSpPr>
      <xdr:spPr>
        <a:xfrm>
          <a:off x="8699500" y="65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170992</xdr:rowOff>
    </xdr:from>
    <xdr:ext cx="534377" cy="259045"/>
    <xdr:sp macro="" textlink="">
      <xdr:nvSpPr>
        <xdr:cNvPr id="315" name="テキスト ボックス 314"/>
        <xdr:cNvSpPr txBox="1"/>
      </xdr:nvSpPr>
      <xdr:spPr>
        <a:xfrm>
          <a:off x="8483111" y="66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162281</xdr:rowOff>
    </xdr:from>
    <xdr:to>
      <xdr:col>41</xdr:col>
      <xdr:colOff>101600</xdr:colOff>
      <xdr:row>32</xdr:row>
      <xdr:rowOff>92431</xdr:rowOff>
    </xdr:to>
    <xdr:sp macro="" textlink="">
      <xdr:nvSpPr>
        <xdr:cNvPr id="316" name="楕円 315"/>
        <xdr:cNvSpPr/>
      </xdr:nvSpPr>
      <xdr:spPr>
        <a:xfrm>
          <a:off x="7810500" y="547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83558</xdr:rowOff>
    </xdr:from>
    <xdr:ext cx="599010" cy="259045"/>
    <xdr:sp macro="" textlink="">
      <xdr:nvSpPr>
        <xdr:cNvPr id="317" name="テキスト ボックス 316"/>
        <xdr:cNvSpPr txBox="1"/>
      </xdr:nvSpPr>
      <xdr:spPr>
        <a:xfrm>
          <a:off x="7561795" y="556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143165</xdr:rowOff>
    </xdr:from>
    <xdr:to>
      <xdr:col>36</xdr:col>
      <xdr:colOff>165100</xdr:colOff>
      <xdr:row>39</xdr:row>
      <xdr:rowOff>73315</xdr:rowOff>
    </xdr:to>
    <xdr:sp macro="" textlink="">
      <xdr:nvSpPr>
        <xdr:cNvPr id="318" name="楕円 317"/>
        <xdr:cNvSpPr/>
      </xdr:nvSpPr>
      <xdr:spPr>
        <a:xfrm>
          <a:off x="6921500" y="6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64442</xdr:rowOff>
    </xdr:from>
    <xdr:ext cx="534377" cy="259045"/>
    <xdr:sp macro="" textlink="">
      <xdr:nvSpPr>
        <xdr:cNvPr id="319" name="テキスト ボックス 318"/>
        <xdr:cNvSpPr txBox="1"/>
      </xdr:nvSpPr>
      <xdr:spPr>
        <a:xfrm>
          <a:off x="6705111" y="67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139136</xdr:rowOff>
    </xdr:from>
    <xdr:to>
      <xdr:col>55</xdr:col>
      <xdr:colOff>0</xdr:colOff>
      <xdr:row>58</xdr:row>
      <xdr:rowOff>71517</xdr:rowOff>
    </xdr:to>
    <xdr:cxnSp macro="">
      <xdr:nvCxnSpPr>
        <xdr:cNvPr id="348" name="直線コネクタ 347"/>
        <xdr:cNvCxnSpPr/>
      </xdr:nvCxnSpPr>
      <xdr:spPr>
        <a:xfrm>
          <a:off x="9639300" y="9740336"/>
          <a:ext cx="838200" cy="2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67935</xdr:rowOff>
    </xdr:from>
    <xdr:to>
      <xdr:col>50</xdr:col>
      <xdr:colOff>114300</xdr:colOff>
      <xdr:row>56</xdr:row>
      <xdr:rowOff>139136</xdr:rowOff>
    </xdr:to>
    <xdr:cxnSp macro="">
      <xdr:nvCxnSpPr>
        <xdr:cNvPr id="351" name="直線コネクタ 350"/>
        <xdr:cNvCxnSpPr/>
      </xdr:nvCxnSpPr>
      <xdr:spPr>
        <a:xfrm>
          <a:off x="8750300" y="9497685"/>
          <a:ext cx="889000" cy="2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67935</xdr:rowOff>
    </xdr:from>
    <xdr:to>
      <xdr:col>45</xdr:col>
      <xdr:colOff>177800</xdr:colOff>
      <xdr:row>55</xdr:row>
      <xdr:rowOff>119194</xdr:rowOff>
    </xdr:to>
    <xdr:cxnSp macro="">
      <xdr:nvCxnSpPr>
        <xdr:cNvPr id="354" name="直線コネクタ 353"/>
        <xdr:cNvCxnSpPr/>
      </xdr:nvCxnSpPr>
      <xdr:spPr>
        <a:xfrm flipV="1">
          <a:off x="7861300" y="9497685"/>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119194</xdr:rowOff>
    </xdr:from>
    <xdr:to>
      <xdr:col>41</xdr:col>
      <xdr:colOff>50800</xdr:colOff>
      <xdr:row>57</xdr:row>
      <xdr:rowOff>70632</xdr:rowOff>
    </xdr:to>
    <xdr:cxnSp macro="">
      <xdr:nvCxnSpPr>
        <xdr:cNvPr id="357" name="直線コネクタ 356"/>
        <xdr:cNvCxnSpPr/>
      </xdr:nvCxnSpPr>
      <xdr:spPr>
        <a:xfrm flipV="1">
          <a:off x="6972300" y="9548944"/>
          <a:ext cx="889000" cy="29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20717</xdr:rowOff>
    </xdr:from>
    <xdr:to>
      <xdr:col>55</xdr:col>
      <xdr:colOff>50800</xdr:colOff>
      <xdr:row>58</xdr:row>
      <xdr:rowOff>122317</xdr:rowOff>
    </xdr:to>
    <xdr:sp macro="" textlink="">
      <xdr:nvSpPr>
        <xdr:cNvPr id="367" name="楕円 366"/>
        <xdr:cNvSpPr/>
      </xdr:nvSpPr>
      <xdr:spPr>
        <a:xfrm>
          <a:off x="10426700" y="9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107094</xdr:rowOff>
    </xdr:from>
    <xdr:ext cx="534377" cy="259045"/>
    <xdr:sp macro="" textlink="">
      <xdr:nvSpPr>
        <xdr:cNvPr id="368" name="普通建設事業費該当値テキスト"/>
        <xdr:cNvSpPr txBox="1"/>
      </xdr:nvSpPr>
      <xdr:spPr>
        <a:xfrm>
          <a:off x="10528300" y="98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88336</xdr:rowOff>
    </xdr:from>
    <xdr:to>
      <xdr:col>50</xdr:col>
      <xdr:colOff>165100</xdr:colOff>
      <xdr:row>57</xdr:row>
      <xdr:rowOff>18486</xdr:rowOff>
    </xdr:to>
    <xdr:sp macro="" textlink="">
      <xdr:nvSpPr>
        <xdr:cNvPr id="369" name="楕円 368"/>
        <xdr:cNvSpPr/>
      </xdr:nvSpPr>
      <xdr:spPr>
        <a:xfrm>
          <a:off x="9588500" y="96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35013</xdr:rowOff>
    </xdr:from>
    <xdr:ext cx="534377" cy="259045"/>
    <xdr:sp macro="" textlink="">
      <xdr:nvSpPr>
        <xdr:cNvPr id="370" name="テキスト ボックス 369"/>
        <xdr:cNvSpPr txBox="1"/>
      </xdr:nvSpPr>
      <xdr:spPr>
        <a:xfrm>
          <a:off x="9372111" y="94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17135</xdr:rowOff>
    </xdr:from>
    <xdr:to>
      <xdr:col>46</xdr:col>
      <xdr:colOff>38100</xdr:colOff>
      <xdr:row>55</xdr:row>
      <xdr:rowOff>118735</xdr:rowOff>
    </xdr:to>
    <xdr:sp macro="" textlink="">
      <xdr:nvSpPr>
        <xdr:cNvPr id="371" name="楕円 370"/>
        <xdr:cNvSpPr/>
      </xdr:nvSpPr>
      <xdr:spPr>
        <a:xfrm>
          <a:off x="8699500" y="9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135262</xdr:rowOff>
    </xdr:from>
    <xdr:ext cx="534377" cy="259045"/>
    <xdr:sp macro="" textlink="">
      <xdr:nvSpPr>
        <xdr:cNvPr id="372" name="テキスト ボックス 371"/>
        <xdr:cNvSpPr txBox="1"/>
      </xdr:nvSpPr>
      <xdr:spPr>
        <a:xfrm>
          <a:off x="8483111" y="92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68394</xdr:rowOff>
    </xdr:from>
    <xdr:to>
      <xdr:col>41</xdr:col>
      <xdr:colOff>101600</xdr:colOff>
      <xdr:row>55</xdr:row>
      <xdr:rowOff>169994</xdr:rowOff>
    </xdr:to>
    <xdr:sp macro="" textlink="">
      <xdr:nvSpPr>
        <xdr:cNvPr id="373" name="楕円 372"/>
        <xdr:cNvSpPr/>
      </xdr:nvSpPr>
      <xdr:spPr>
        <a:xfrm>
          <a:off x="7810500" y="94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15071</xdr:rowOff>
    </xdr:from>
    <xdr:ext cx="534377" cy="259045"/>
    <xdr:sp macro="" textlink="">
      <xdr:nvSpPr>
        <xdr:cNvPr id="374" name="テキスト ボックス 373"/>
        <xdr:cNvSpPr txBox="1"/>
      </xdr:nvSpPr>
      <xdr:spPr>
        <a:xfrm>
          <a:off x="7594111" y="92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19832</xdr:rowOff>
    </xdr:from>
    <xdr:to>
      <xdr:col>36</xdr:col>
      <xdr:colOff>165100</xdr:colOff>
      <xdr:row>57</xdr:row>
      <xdr:rowOff>121432</xdr:rowOff>
    </xdr:to>
    <xdr:sp macro="" textlink="">
      <xdr:nvSpPr>
        <xdr:cNvPr id="375" name="楕円 374"/>
        <xdr:cNvSpPr/>
      </xdr:nvSpPr>
      <xdr:spPr>
        <a:xfrm>
          <a:off x="6921500" y="97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112559</xdr:rowOff>
    </xdr:from>
    <xdr:ext cx="534377" cy="259045"/>
    <xdr:sp macro="" textlink="">
      <xdr:nvSpPr>
        <xdr:cNvPr id="376" name="テキスト ボックス 375"/>
        <xdr:cNvSpPr txBox="1"/>
      </xdr:nvSpPr>
      <xdr:spPr>
        <a:xfrm>
          <a:off x="6705111" y="98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5150</xdr:rowOff>
    </xdr:from>
    <xdr:to>
      <xdr:col>55</xdr:col>
      <xdr:colOff>0</xdr:colOff>
      <xdr:row>79</xdr:row>
      <xdr:rowOff>44450</xdr:rowOff>
    </xdr:to>
    <xdr:cxnSp macro="">
      <xdr:nvCxnSpPr>
        <xdr:cNvPr id="405" name="直線コネクタ 404"/>
        <xdr:cNvCxnSpPr/>
      </xdr:nvCxnSpPr>
      <xdr:spPr>
        <a:xfrm>
          <a:off x="9639300" y="13378250"/>
          <a:ext cx="838200" cy="2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110801</xdr:rowOff>
    </xdr:from>
    <xdr:to>
      <xdr:col>50</xdr:col>
      <xdr:colOff>114300</xdr:colOff>
      <xdr:row>78</xdr:row>
      <xdr:rowOff>5150</xdr:rowOff>
    </xdr:to>
    <xdr:cxnSp macro="">
      <xdr:nvCxnSpPr>
        <xdr:cNvPr id="408" name="直線コネクタ 407"/>
        <xdr:cNvCxnSpPr/>
      </xdr:nvCxnSpPr>
      <xdr:spPr>
        <a:xfrm>
          <a:off x="8750300" y="12798101"/>
          <a:ext cx="889000" cy="5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110801</xdr:rowOff>
    </xdr:from>
    <xdr:to>
      <xdr:col>45</xdr:col>
      <xdr:colOff>177800</xdr:colOff>
      <xdr:row>75</xdr:row>
      <xdr:rowOff>80550</xdr:rowOff>
    </xdr:to>
    <xdr:cxnSp macro="">
      <xdr:nvCxnSpPr>
        <xdr:cNvPr id="411" name="直線コネクタ 410"/>
        <xdr:cNvCxnSpPr/>
      </xdr:nvCxnSpPr>
      <xdr:spPr>
        <a:xfrm flipV="1">
          <a:off x="7861300" y="12798101"/>
          <a:ext cx="8890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80550</xdr:rowOff>
    </xdr:from>
    <xdr:to>
      <xdr:col>41</xdr:col>
      <xdr:colOff>50800</xdr:colOff>
      <xdr:row>79</xdr:row>
      <xdr:rowOff>34144</xdr:rowOff>
    </xdr:to>
    <xdr:cxnSp macro="">
      <xdr:nvCxnSpPr>
        <xdr:cNvPr id="414" name="直線コネクタ 413"/>
        <xdr:cNvCxnSpPr/>
      </xdr:nvCxnSpPr>
      <xdr:spPr>
        <a:xfrm flipV="1">
          <a:off x="6972300" y="12939300"/>
          <a:ext cx="889000" cy="6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125800</xdr:rowOff>
    </xdr:from>
    <xdr:to>
      <xdr:col>50</xdr:col>
      <xdr:colOff>165100</xdr:colOff>
      <xdr:row>78</xdr:row>
      <xdr:rowOff>55950</xdr:rowOff>
    </xdr:to>
    <xdr:sp macro="" textlink="">
      <xdr:nvSpPr>
        <xdr:cNvPr id="426" name="楕円 425"/>
        <xdr:cNvSpPr/>
      </xdr:nvSpPr>
      <xdr:spPr>
        <a:xfrm>
          <a:off x="9588500" y="133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72477</xdr:rowOff>
    </xdr:from>
    <xdr:ext cx="534377" cy="259045"/>
    <xdr:sp macro="" textlink="">
      <xdr:nvSpPr>
        <xdr:cNvPr id="427" name="テキスト ボックス 426"/>
        <xdr:cNvSpPr txBox="1"/>
      </xdr:nvSpPr>
      <xdr:spPr>
        <a:xfrm>
          <a:off x="9372111" y="131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60001</xdr:rowOff>
    </xdr:from>
    <xdr:to>
      <xdr:col>46</xdr:col>
      <xdr:colOff>38100</xdr:colOff>
      <xdr:row>74</xdr:row>
      <xdr:rowOff>161601</xdr:rowOff>
    </xdr:to>
    <xdr:sp macro="" textlink="">
      <xdr:nvSpPr>
        <xdr:cNvPr id="428" name="楕円 427"/>
        <xdr:cNvSpPr/>
      </xdr:nvSpPr>
      <xdr:spPr>
        <a:xfrm>
          <a:off x="8699500" y="12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6678</xdr:rowOff>
    </xdr:from>
    <xdr:ext cx="534377" cy="259045"/>
    <xdr:sp macro="" textlink="">
      <xdr:nvSpPr>
        <xdr:cNvPr id="429" name="テキスト ボックス 428"/>
        <xdr:cNvSpPr txBox="1"/>
      </xdr:nvSpPr>
      <xdr:spPr>
        <a:xfrm>
          <a:off x="8483111" y="12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29750</xdr:rowOff>
    </xdr:from>
    <xdr:to>
      <xdr:col>41</xdr:col>
      <xdr:colOff>101600</xdr:colOff>
      <xdr:row>75</xdr:row>
      <xdr:rowOff>131350</xdr:rowOff>
    </xdr:to>
    <xdr:sp macro="" textlink="">
      <xdr:nvSpPr>
        <xdr:cNvPr id="430" name="楕円 429"/>
        <xdr:cNvSpPr/>
      </xdr:nvSpPr>
      <xdr:spPr>
        <a:xfrm>
          <a:off x="7810500" y="128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147877</xdr:rowOff>
    </xdr:from>
    <xdr:ext cx="534377" cy="259045"/>
    <xdr:sp macro="" textlink="">
      <xdr:nvSpPr>
        <xdr:cNvPr id="431" name="テキスト ボックス 430"/>
        <xdr:cNvSpPr txBox="1"/>
      </xdr:nvSpPr>
      <xdr:spPr>
        <a:xfrm>
          <a:off x="7594111" y="12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154794</xdr:rowOff>
    </xdr:from>
    <xdr:to>
      <xdr:col>36</xdr:col>
      <xdr:colOff>165100</xdr:colOff>
      <xdr:row>79</xdr:row>
      <xdr:rowOff>84944</xdr:rowOff>
    </xdr:to>
    <xdr:sp macro="" textlink="">
      <xdr:nvSpPr>
        <xdr:cNvPr id="432" name="楕円 431"/>
        <xdr:cNvSpPr/>
      </xdr:nvSpPr>
      <xdr:spPr>
        <a:xfrm>
          <a:off x="6921500" y="135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76071</xdr:rowOff>
    </xdr:from>
    <xdr:ext cx="378565" cy="259045"/>
    <xdr:sp macro="" textlink="">
      <xdr:nvSpPr>
        <xdr:cNvPr id="433" name="テキスト ボックス 432"/>
        <xdr:cNvSpPr txBox="1"/>
      </xdr:nvSpPr>
      <xdr:spPr>
        <a:xfrm>
          <a:off x="6783017" y="1362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162843</xdr:rowOff>
    </xdr:from>
    <xdr:to>
      <xdr:col>55</xdr:col>
      <xdr:colOff>0</xdr:colOff>
      <xdr:row>98</xdr:row>
      <xdr:rowOff>65318</xdr:rowOff>
    </xdr:to>
    <xdr:cxnSp macro="">
      <xdr:nvCxnSpPr>
        <xdr:cNvPr id="464" name="直線コネクタ 463"/>
        <xdr:cNvCxnSpPr/>
      </xdr:nvCxnSpPr>
      <xdr:spPr>
        <a:xfrm>
          <a:off x="9639300" y="16622043"/>
          <a:ext cx="838200" cy="24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162843</xdr:rowOff>
    </xdr:from>
    <xdr:to>
      <xdr:col>50</xdr:col>
      <xdr:colOff>114300</xdr:colOff>
      <xdr:row>97</xdr:row>
      <xdr:rowOff>126811</xdr:rowOff>
    </xdr:to>
    <xdr:cxnSp macro="">
      <xdr:nvCxnSpPr>
        <xdr:cNvPr id="467" name="直線コネクタ 466"/>
        <xdr:cNvCxnSpPr/>
      </xdr:nvCxnSpPr>
      <xdr:spPr>
        <a:xfrm flipV="1">
          <a:off x="8750300" y="16622043"/>
          <a:ext cx="889000" cy="1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126811</xdr:rowOff>
    </xdr:from>
    <xdr:to>
      <xdr:col>45</xdr:col>
      <xdr:colOff>177800</xdr:colOff>
      <xdr:row>98</xdr:row>
      <xdr:rowOff>22623</xdr:rowOff>
    </xdr:to>
    <xdr:cxnSp macro="">
      <xdr:nvCxnSpPr>
        <xdr:cNvPr id="470" name="直線コネクタ 469"/>
        <xdr:cNvCxnSpPr/>
      </xdr:nvCxnSpPr>
      <xdr:spPr>
        <a:xfrm flipV="1">
          <a:off x="7861300" y="16757461"/>
          <a:ext cx="8890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60833</xdr:rowOff>
    </xdr:from>
    <xdr:to>
      <xdr:col>41</xdr:col>
      <xdr:colOff>50800</xdr:colOff>
      <xdr:row>98</xdr:row>
      <xdr:rowOff>22623</xdr:rowOff>
    </xdr:to>
    <xdr:cxnSp macro="">
      <xdr:nvCxnSpPr>
        <xdr:cNvPr id="473" name="直線コネクタ 472"/>
        <xdr:cNvCxnSpPr/>
      </xdr:nvCxnSpPr>
      <xdr:spPr>
        <a:xfrm>
          <a:off x="6972300" y="16691483"/>
          <a:ext cx="889000" cy="13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14518</xdr:rowOff>
    </xdr:from>
    <xdr:to>
      <xdr:col>55</xdr:col>
      <xdr:colOff>50800</xdr:colOff>
      <xdr:row>98</xdr:row>
      <xdr:rowOff>116118</xdr:rowOff>
    </xdr:to>
    <xdr:sp macro="" textlink="">
      <xdr:nvSpPr>
        <xdr:cNvPr id="483" name="楕円 482"/>
        <xdr:cNvSpPr/>
      </xdr:nvSpPr>
      <xdr:spPr>
        <a:xfrm>
          <a:off x="10426700" y="168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164395</xdr:rowOff>
    </xdr:from>
    <xdr:ext cx="534377" cy="259045"/>
    <xdr:sp macro="" textlink="">
      <xdr:nvSpPr>
        <xdr:cNvPr id="484" name="普通建設事業費 （ うち更新整備　）該当値テキスト"/>
        <xdr:cNvSpPr txBox="1"/>
      </xdr:nvSpPr>
      <xdr:spPr>
        <a:xfrm>
          <a:off x="10528300" y="167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112043</xdr:rowOff>
    </xdr:from>
    <xdr:to>
      <xdr:col>50</xdr:col>
      <xdr:colOff>165100</xdr:colOff>
      <xdr:row>97</xdr:row>
      <xdr:rowOff>42193</xdr:rowOff>
    </xdr:to>
    <xdr:sp macro="" textlink="">
      <xdr:nvSpPr>
        <xdr:cNvPr id="485" name="楕円 484"/>
        <xdr:cNvSpPr/>
      </xdr:nvSpPr>
      <xdr:spPr>
        <a:xfrm>
          <a:off x="9588500" y="165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58720</xdr:rowOff>
    </xdr:from>
    <xdr:ext cx="534377" cy="259045"/>
    <xdr:sp macro="" textlink="">
      <xdr:nvSpPr>
        <xdr:cNvPr id="486" name="テキスト ボックス 485"/>
        <xdr:cNvSpPr txBox="1"/>
      </xdr:nvSpPr>
      <xdr:spPr>
        <a:xfrm>
          <a:off x="9372111" y="1634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76011</xdr:rowOff>
    </xdr:from>
    <xdr:to>
      <xdr:col>46</xdr:col>
      <xdr:colOff>38100</xdr:colOff>
      <xdr:row>98</xdr:row>
      <xdr:rowOff>6161</xdr:rowOff>
    </xdr:to>
    <xdr:sp macro="" textlink="">
      <xdr:nvSpPr>
        <xdr:cNvPr id="487" name="楕円 486"/>
        <xdr:cNvSpPr/>
      </xdr:nvSpPr>
      <xdr:spPr>
        <a:xfrm>
          <a:off x="8699500" y="167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22688</xdr:rowOff>
    </xdr:from>
    <xdr:ext cx="534377" cy="259045"/>
    <xdr:sp macro="" textlink="">
      <xdr:nvSpPr>
        <xdr:cNvPr id="488" name="テキスト ボックス 487"/>
        <xdr:cNvSpPr txBox="1"/>
      </xdr:nvSpPr>
      <xdr:spPr>
        <a:xfrm>
          <a:off x="8483111" y="164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143273</xdr:rowOff>
    </xdr:from>
    <xdr:to>
      <xdr:col>41</xdr:col>
      <xdr:colOff>101600</xdr:colOff>
      <xdr:row>98</xdr:row>
      <xdr:rowOff>73423</xdr:rowOff>
    </xdr:to>
    <xdr:sp macro="" textlink="">
      <xdr:nvSpPr>
        <xdr:cNvPr id="489" name="楕円 488"/>
        <xdr:cNvSpPr/>
      </xdr:nvSpPr>
      <xdr:spPr>
        <a:xfrm>
          <a:off x="7810500" y="167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64550</xdr:rowOff>
    </xdr:from>
    <xdr:ext cx="534377" cy="259045"/>
    <xdr:sp macro="" textlink="">
      <xdr:nvSpPr>
        <xdr:cNvPr id="490" name="テキスト ボックス 489"/>
        <xdr:cNvSpPr txBox="1"/>
      </xdr:nvSpPr>
      <xdr:spPr>
        <a:xfrm>
          <a:off x="7594111" y="168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10033</xdr:rowOff>
    </xdr:from>
    <xdr:to>
      <xdr:col>36</xdr:col>
      <xdr:colOff>165100</xdr:colOff>
      <xdr:row>97</xdr:row>
      <xdr:rowOff>111633</xdr:rowOff>
    </xdr:to>
    <xdr:sp macro="" textlink="">
      <xdr:nvSpPr>
        <xdr:cNvPr id="491" name="楕円 490"/>
        <xdr:cNvSpPr/>
      </xdr:nvSpPr>
      <xdr:spPr>
        <a:xfrm>
          <a:off x="6921500" y="166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128160</xdr:rowOff>
    </xdr:from>
    <xdr:ext cx="534377" cy="259045"/>
    <xdr:sp macro="" textlink="">
      <xdr:nvSpPr>
        <xdr:cNvPr id="492" name="テキスト ボックス 491"/>
        <xdr:cNvSpPr txBox="1"/>
      </xdr:nvSpPr>
      <xdr:spPr>
        <a:xfrm>
          <a:off x="6705111" y="164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146884</xdr:rowOff>
    </xdr:from>
    <xdr:to>
      <xdr:col>85</xdr:col>
      <xdr:colOff>127000</xdr:colOff>
      <xdr:row>76</xdr:row>
      <xdr:rowOff>165646</xdr:rowOff>
    </xdr:to>
    <xdr:cxnSp macro="">
      <xdr:nvCxnSpPr>
        <xdr:cNvPr id="631" name="直線コネクタ 630"/>
        <xdr:cNvCxnSpPr/>
      </xdr:nvCxnSpPr>
      <xdr:spPr>
        <a:xfrm flipV="1">
          <a:off x="15481300" y="13177084"/>
          <a:ext cx="8382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163491</xdr:rowOff>
    </xdr:from>
    <xdr:to>
      <xdr:col>81</xdr:col>
      <xdr:colOff>50800</xdr:colOff>
      <xdr:row>76</xdr:row>
      <xdr:rowOff>165646</xdr:rowOff>
    </xdr:to>
    <xdr:cxnSp macro="">
      <xdr:nvCxnSpPr>
        <xdr:cNvPr id="634" name="直線コネクタ 633"/>
        <xdr:cNvCxnSpPr/>
      </xdr:nvCxnSpPr>
      <xdr:spPr>
        <a:xfrm>
          <a:off x="14592300" y="1319369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163491</xdr:rowOff>
    </xdr:from>
    <xdr:to>
      <xdr:col>76</xdr:col>
      <xdr:colOff>114300</xdr:colOff>
      <xdr:row>77</xdr:row>
      <xdr:rowOff>22673</xdr:rowOff>
    </xdr:to>
    <xdr:cxnSp macro="">
      <xdr:nvCxnSpPr>
        <xdr:cNvPr id="637" name="直線コネクタ 636"/>
        <xdr:cNvCxnSpPr/>
      </xdr:nvCxnSpPr>
      <xdr:spPr>
        <a:xfrm flipV="1">
          <a:off x="13703300" y="1319369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22673</xdr:rowOff>
    </xdr:from>
    <xdr:to>
      <xdr:col>71</xdr:col>
      <xdr:colOff>177800</xdr:colOff>
      <xdr:row>77</xdr:row>
      <xdr:rowOff>32764</xdr:rowOff>
    </xdr:to>
    <xdr:cxnSp macro="">
      <xdr:nvCxnSpPr>
        <xdr:cNvPr id="640" name="直線コネクタ 639"/>
        <xdr:cNvCxnSpPr/>
      </xdr:nvCxnSpPr>
      <xdr:spPr>
        <a:xfrm flipV="1">
          <a:off x="12814300" y="132243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96084</xdr:rowOff>
    </xdr:from>
    <xdr:to>
      <xdr:col>85</xdr:col>
      <xdr:colOff>177800</xdr:colOff>
      <xdr:row>77</xdr:row>
      <xdr:rowOff>26234</xdr:rowOff>
    </xdr:to>
    <xdr:sp macro="" textlink="">
      <xdr:nvSpPr>
        <xdr:cNvPr id="650" name="楕円 649"/>
        <xdr:cNvSpPr/>
      </xdr:nvSpPr>
      <xdr:spPr>
        <a:xfrm>
          <a:off x="16268700" y="131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74511</xdr:rowOff>
    </xdr:from>
    <xdr:ext cx="534377" cy="259045"/>
    <xdr:sp macro="" textlink="">
      <xdr:nvSpPr>
        <xdr:cNvPr id="651" name="公債費該当値テキスト"/>
        <xdr:cNvSpPr txBox="1"/>
      </xdr:nvSpPr>
      <xdr:spPr>
        <a:xfrm>
          <a:off x="16370300" y="131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114846</xdr:rowOff>
    </xdr:from>
    <xdr:to>
      <xdr:col>81</xdr:col>
      <xdr:colOff>101600</xdr:colOff>
      <xdr:row>77</xdr:row>
      <xdr:rowOff>44996</xdr:rowOff>
    </xdr:to>
    <xdr:sp macro="" textlink="">
      <xdr:nvSpPr>
        <xdr:cNvPr id="652" name="楕円 651"/>
        <xdr:cNvSpPr/>
      </xdr:nvSpPr>
      <xdr:spPr>
        <a:xfrm>
          <a:off x="15430500" y="131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36123</xdr:rowOff>
    </xdr:from>
    <xdr:ext cx="534377" cy="259045"/>
    <xdr:sp macro="" textlink="">
      <xdr:nvSpPr>
        <xdr:cNvPr id="653" name="テキスト ボックス 652"/>
        <xdr:cNvSpPr txBox="1"/>
      </xdr:nvSpPr>
      <xdr:spPr>
        <a:xfrm>
          <a:off x="15214111" y="132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112691</xdr:rowOff>
    </xdr:from>
    <xdr:to>
      <xdr:col>76</xdr:col>
      <xdr:colOff>165100</xdr:colOff>
      <xdr:row>77</xdr:row>
      <xdr:rowOff>42841</xdr:rowOff>
    </xdr:to>
    <xdr:sp macro="" textlink="">
      <xdr:nvSpPr>
        <xdr:cNvPr id="654" name="楕円 653"/>
        <xdr:cNvSpPr/>
      </xdr:nvSpPr>
      <xdr:spPr>
        <a:xfrm>
          <a:off x="14541500" y="131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33968</xdr:rowOff>
    </xdr:from>
    <xdr:ext cx="534377" cy="259045"/>
    <xdr:sp macro="" textlink="">
      <xdr:nvSpPr>
        <xdr:cNvPr id="655" name="テキスト ボックス 654"/>
        <xdr:cNvSpPr txBox="1"/>
      </xdr:nvSpPr>
      <xdr:spPr>
        <a:xfrm>
          <a:off x="14325111" y="13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143323</xdr:rowOff>
    </xdr:from>
    <xdr:to>
      <xdr:col>72</xdr:col>
      <xdr:colOff>38100</xdr:colOff>
      <xdr:row>77</xdr:row>
      <xdr:rowOff>73473</xdr:rowOff>
    </xdr:to>
    <xdr:sp macro="" textlink="">
      <xdr:nvSpPr>
        <xdr:cNvPr id="656" name="楕円 655"/>
        <xdr:cNvSpPr/>
      </xdr:nvSpPr>
      <xdr:spPr>
        <a:xfrm>
          <a:off x="13652500" y="13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64600</xdr:rowOff>
    </xdr:from>
    <xdr:ext cx="534377" cy="259045"/>
    <xdr:sp macro="" textlink="">
      <xdr:nvSpPr>
        <xdr:cNvPr id="657" name="テキスト ボックス 656"/>
        <xdr:cNvSpPr txBox="1"/>
      </xdr:nvSpPr>
      <xdr:spPr>
        <a:xfrm>
          <a:off x="13436111" y="132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153414</xdr:rowOff>
    </xdr:from>
    <xdr:to>
      <xdr:col>67</xdr:col>
      <xdr:colOff>101600</xdr:colOff>
      <xdr:row>77</xdr:row>
      <xdr:rowOff>83564</xdr:rowOff>
    </xdr:to>
    <xdr:sp macro="" textlink="">
      <xdr:nvSpPr>
        <xdr:cNvPr id="658" name="楕円 657"/>
        <xdr:cNvSpPr/>
      </xdr:nvSpPr>
      <xdr:spPr>
        <a:xfrm>
          <a:off x="12763500" y="13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74691</xdr:rowOff>
    </xdr:from>
    <xdr:ext cx="534377" cy="259045"/>
    <xdr:sp macro="" textlink="">
      <xdr:nvSpPr>
        <xdr:cNvPr id="659" name="テキスト ボックス 658"/>
        <xdr:cNvSpPr txBox="1"/>
      </xdr:nvSpPr>
      <xdr:spPr>
        <a:xfrm>
          <a:off x="12547111" y="132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124613</xdr:rowOff>
    </xdr:from>
    <xdr:to>
      <xdr:col>85</xdr:col>
      <xdr:colOff>127000</xdr:colOff>
      <xdr:row>98</xdr:row>
      <xdr:rowOff>124754</xdr:rowOff>
    </xdr:to>
    <xdr:cxnSp macro="">
      <xdr:nvCxnSpPr>
        <xdr:cNvPr id="686" name="直線コネクタ 685"/>
        <xdr:cNvCxnSpPr/>
      </xdr:nvCxnSpPr>
      <xdr:spPr>
        <a:xfrm flipV="1">
          <a:off x="15481300" y="16926713"/>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93056</xdr:rowOff>
    </xdr:from>
    <xdr:to>
      <xdr:col>81</xdr:col>
      <xdr:colOff>50800</xdr:colOff>
      <xdr:row>98</xdr:row>
      <xdr:rowOff>124754</xdr:rowOff>
    </xdr:to>
    <xdr:cxnSp macro="">
      <xdr:nvCxnSpPr>
        <xdr:cNvPr id="689" name="直線コネクタ 688"/>
        <xdr:cNvCxnSpPr/>
      </xdr:nvCxnSpPr>
      <xdr:spPr>
        <a:xfrm>
          <a:off x="14592300" y="16895156"/>
          <a:ext cx="8890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93056</xdr:rowOff>
    </xdr:from>
    <xdr:to>
      <xdr:col>76</xdr:col>
      <xdr:colOff>114300</xdr:colOff>
      <xdr:row>98</xdr:row>
      <xdr:rowOff>138410</xdr:rowOff>
    </xdr:to>
    <xdr:cxnSp macro="">
      <xdr:nvCxnSpPr>
        <xdr:cNvPr id="692" name="直線コネクタ 691"/>
        <xdr:cNvCxnSpPr/>
      </xdr:nvCxnSpPr>
      <xdr:spPr>
        <a:xfrm flipV="1">
          <a:off x="13703300" y="16895156"/>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138388</xdr:rowOff>
    </xdr:from>
    <xdr:to>
      <xdr:col>71</xdr:col>
      <xdr:colOff>177800</xdr:colOff>
      <xdr:row>98</xdr:row>
      <xdr:rowOff>138410</xdr:rowOff>
    </xdr:to>
    <xdr:cxnSp macro="">
      <xdr:nvCxnSpPr>
        <xdr:cNvPr id="695" name="直線コネクタ 694"/>
        <xdr:cNvCxnSpPr/>
      </xdr:nvCxnSpPr>
      <xdr:spPr>
        <a:xfrm>
          <a:off x="12814300" y="1694048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73813</xdr:rowOff>
    </xdr:from>
    <xdr:to>
      <xdr:col>85</xdr:col>
      <xdr:colOff>177800</xdr:colOff>
      <xdr:row>99</xdr:row>
      <xdr:rowOff>3963</xdr:rowOff>
    </xdr:to>
    <xdr:sp macro="" textlink="">
      <xdr:nvSpPr>
        <xdr:cNvPr id="705" name="楕円 704"/>
        <xdr:cNvSpPr/>
      </xdr:nvSpPr>
      <xdr:spPr>
        <a:xfrm>
          <a:off x="16268700" y="16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160190</xdr:rowOff>
    </xdr:from>
    <xdr:ext cx="469744" cy="259045"/>
    <xdr:sp macro="" textlink="">
      <xdr:nvSpPr>
        <xdr:cNvPr id="706" name="積立金該当値テキスト"/>
        <xdr:cNvSpPr txBox="1"/>
      </xdr:nvSpPr>
      <xdr:spPr>
        <a:xfrm>
          <a:off x="16370300" y="1679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73954</xdr:rowOff>
    </xdr:from>
    <xdr:to>
      <xdr:col>81</xdr:col>
      <xdr:colOff>101600</xdr:colOff>
      <xdr:row>99</xdr:row>
      <xdr:rowOff>4104</xdr:rowOff>
    </xdr:to>
    <xdr:sp macro="" textlink="">
      <xdr:nvSpPr>
        <xdr:cNvPr id="707" name="楕円 706"/>
        <xdr:cNvSpPr/>
      </xdr:nvSpPr>
      <xdr:spPr>
        <a:xfrm>
          <a:off x="15430500" y="168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166681</xdr:rowOff>
    </xdr:from>
    <xdr:ext cx="469744" cy="259045"/>
    <xdr:sp macro="" textlink="">
      <xdr:nvSpPr>
        <xdr:cNvPr id="708" name="テキスト ボックス 707"/>
        <xdr:cNvSpPr txBox="1"/>
      </xdr:nvSpPr>
      <xdr:spPr>
        <a:xfrm>
          <a:off x="15246428" y="1696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42256</xdr:rowOff>
    </xdr:from>
    <xdr:to>
      <xdr:col>76</xdr:col>
      <xdr:colOff>165100</xdr:colOff>
      <xdr:row>98</xdr:row>
      <xdr:rowOff>143856</xdr:rowOff>
    </xdr:to>
    <xdr:sp macro="" textlink="">
      <xdr:nvSpPr>
        <xdr:cNvPr id="709" name="楕円 708"/>
        <xdr:cNvSpPr/>
      </xdr:nvSpPr>
      <xdr:spPr>
        <a:xfrm>
          <a:off x="14541500" y="16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134983</xdr:rowOff>
    </xdr:from>
    <xdr:ext cx="534377" cy="259045"/>
    <xdr:sp macro="" textlink="">
      <xdr:nvSpPr>
        <xdr:cNvPr id="710" name="テキスト ボックス 709"/>
        <xdr:cNvSpPr txBox="1"/>
      </xdr:nvSpPr>
      <xdr:spPr>
        <a:xfrm>
          <a:off x="14325111" y="169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87610</xdr:rowOff>
    </xdr:from>
    <xdr:to>
      <xdr:col>72</xdr:col>
      <xdr:colOff>38100</xdr:colOff>
      <xdr:row>99</xdr:row>
      <xdr:rowOff>17760</xdr:rowOff>
    </xdr:to>
    <xdr:sp macro="" textlink="">
      <xdr:nvSpPr>
        <xdr:cNvPr id="711" name="楕円 710"/>
        <xdr:cNvSpPr/>
      </xdr:nvSpPr>
      <xdr:spPr>
        <a:xfrm>
          <a:off x="13652500" y="168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8887</xdr:rowOff>
    </xdr:from>
    <xdr:ext cx="378565" cy="259045"/>
    <xdr:sp macro="" textlink="">
      <xdr:nvSpPr>
        <xdr:cNvPr id="712" name="テキスト ボックス 711"/>
        <xdr:cNvSpPr txBox="1"/>
      </xdr:nvSpPr>
      <xdr:spPr>
        <a:xfrm>
          <a:off x="13514017" y="1698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87588</xdr:rowOff>
    </xdr:from>
    <xdr:to>
      <xdr:col>67</xdr:col>
      <xdr:colOff>101600</xdr:colOff>
      <xdr:row>99</xdr:row>
      <xdr:rowOff>17738</xdr:rowOff>
    </xdr:to>
    <xdr:sp macro="" textlink="">
      <xdr:nvSpPr>
        <xdr:cNvPr id="713" name="楕円 712"/>
        <xdr:cNvSpPr/>
      </xdr:nvSpPr>
      <xdr:spPr>
        <a:xfrm>
          <a:off x="12763500" y="168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8865</xdr:rowOff>
    </xdr:from>
    <xdr:ext cx="378565" cy="259045"/>
    <xdr:sp macro="" textlink="">
      <xdr:nvSpPr>
        <xdr:cNvPr id="714" name="テキスト ボックス 713"/>
        <xdr:cNvSpPr txBox="1"/>
      </xdr:nvSpPr>
      <xdr:spPr>
        <a:xfrm>
          <a:off x="12625017" y="169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90505</xdr:rowOff>
    </xdr:from>
    <xdr:to>
      <xdr:col>116</xdr:col>
      <xdr:colOff>63500</xdr:colOff>
      <xdr:row>36</xdr:row>
      <xdr:rowOff>161463</xdr:rowOff>
    </xdr:to>
    <xdr:cxnSp macro="">
      <xdr:nvCxnSpPr>
        <xdr:cNvPr id="741" name="直線コネクタ 740"/>
        <xdr:cNvCxnSpPr/>
      </xdr:nvCxnSpPr>
      <xdr:spPr>
        <a:xfrm flipV="1">
          <a:off x="21323300" y="6262705"/>
          <a:ext cx="8382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110348</xdr:rowOff>
    </xdr:from>
    <xdr:to>
      <xdr:col>111</xdr:col>
      <xdr:colOff>177800</xdr:colOff>
      <xdr:row>36</xdr:row>
      <xdr:rowOff>161463</xdr:rowOff>
    </xdr:to>
    <xdr:cxnSp macro="">
      <xdr:nvCxnSpPr>
        <xdr:cNvPr id="744" name="直線コネクタ 743"/>
        <xdr:cNvCxnSpPr/>
      </xdr:nvCxnSpPr>
      <xdr:spPr>
        <a:xfrm>
          <a:off x="20434300" y="6282548"/>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52741</xdr:rowOff>
    </xdr:from>
    <xdr:to>
      <xdr:col>107</xdr:col>
      <xdr:colOff>50800</xdr:colOff>
      <xdr:row>36</xdr:row>
      <xdr:rowOff>110348</xdr:rowOff>
    </xdr:to>
    <xdr:cxnSp macro="">
      <xdr:nvCxnSpPr>
        <xdr:cNvPr id="747" name="直線コネクタ 746"/>
        <xdr:cNvCxnSpPr/>
      </xdr:nvCxnSpPr>
      <xdr:spPr>
        <a:xfrm>
          <a:off x="19545300" y="6224941"/>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143083</xdr:rowOff>
    </xdr:from>
    <xdr:to>
      <xdr:col>102</xdr:col>
      <xdr:colOff>114300</xdr:colOff>
      <xdr:row>36</xdr:row>
      <xdr:rowOff>52741</xdr:rowOff>
    </xdr:to>
    <xdr:cxnSp macro="">
      <xdr:nvCxnSpPr>
        <xdr:cNvPr id="750" name="直線コネクタ 749"/>
        <xdr:cNvCxnSpPr/>
      </xdr:nvCxnSpPr>
      <xdr:spPr>
        <a:xfrm>
          <a:off x="18656300" y="6143833"/>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39705</xdr:rowOff>
    </xdr:from>
    <xdr:to>
      <xdr:col>116</xdr:col>
      <xdr:colOff>114300</xdr:colOff>
      <xdr:row>36</xdr:row>
      <xdr:rowOff>141305</xdr:rowOff>
    </xdr:to>
    <xdr:sp macro="" textlink="">
      <xdr:nvSpPr>
        <xdr:cNvPr id="760" name="楕円 759"/>
        <xdr:cNvSpPr/>
      </xdr:nvSpPr>
      <xdr:spPr>
        <a:xfrm>
          <a:off x="22110700" y="6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62582</xdr:rowOff>
    </xdr:from>
    <xdr:ext cx="469744" cy="259045"/>
    <xdr:sp macro="" textlink="">
      <xdr:nvSpPr>
        <xdr:cNvPr id="761" name="投資及び出資金該当値テキスト"/>
        <xdr:cNvSpPr txBox="1"/>
      </xdr:nvSpPr>
      <xdr:spPr>
        <a:xfrm>
          <a:off x="22212300" y="606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110663</xdr:rowOff>
    </xdr:from>
    <xdr:to>
      <xdr:col>112</xdr:col>
      <xdr:colOff>38100</xdr:colOff>
      <xdr:row>37</xdr:row>
      <xdr:rowOff>40813</xdr:rowOff>
    </xdr:to>
    <xdr:sp macro="" textlink="">
      <xdr:nvSpPr>
        <xdr:cNvPr id="762" name="楕円 761"/>
        <xdr:cNvSpPr/>
      </xdr:nvSpPr>
      <xdr:spPr>
        <a:xfrm>
          <a:off x="21272500" y="62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57340</xdr:rowOff>
    </xdr:from>
    <xdr:ext cx="469744" cy="259045"/>
    <xdr:sp macro="" textlink="">
      <xdr:nvSpPr>
        <xdr:cNvPr id="763" name="テキスト ボックス 762"/>
        <xdr:cNvSpPr txBox="1"/>
      </xdr:nvSpPr>
      <xdr:spPr>
        <a:xfrm>
          <a:off x="21088428" y="605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59548</xdr:rowOff>
    </xdr:from>
    <xdr:to>
      <xdr:col>107</xdr:col>
      <xdr:colOff>101600</xdr:colOff>
      <xdr:row>36</xdr:row>
      <xdr:rowOff>161148</xdr:rowOff>
    </xdr:to>
    <xdr:sp macro="" textlink="">
      <xdr:nvSpPr>
        <xdr:cNvPr id="764" name="楕円 763"/>
        <xdr:cNvSpPr/>
      </xdr:nvSpPr>
      <xdr:spPr>
        <a:xfrm>
          <a:off x="20383500" y="62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6225</xdr:rowOff>
    </xdr:from>
    <xdr:ext cx="469744" cy="259045"/>
    <xdr:sp macro="" textlink="">
      <xdr:nvSpPr>
        <xdr:cNvPr id="765" name="テキスト ボックス 764"/>
        <xdr:cNvSpPr txBox="1"/>
      </xdr:nvSpPr>
      <xdr:spPr>
        <a:xfrm>
          <a:off x="20199428" y="60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1941</xdr:rowOff>
    </xdr:from>
    <xdr:to>
      <xdr:col>102</xdr:col>
      <xdr:colOff>165100</xdr:colOff>
      <xdr:row>36</xdr:row>
      <xdr:rowOff>103541</xdr:rowOff>
    </xdr:to>
    <xdr:sp macro="" textlink="">
      <xdr:nvSpPr>
        <xdr:cNvPr id="766" name="楕円 765"/>
        <xdr:cNvSpPr/>
      </xdr:nvSpPr>
      <xdr:spPr>
        <a:xfrm>
          <a:off x="19494500" y="61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120068</xdr:rowOff>
    </xdr:from>
    <xdr:ext cx="469744" cy="259045"/>
    <xdr:sp macro="" textlink="">
      <xdr:nvSpPr>
        <xdr:cNvPr id="767" name="テキスト ボックス 766"/>
        <xdr:cNvSpPr txBox="1"/>
      </xdr:nvSpPr>
      <xdr:spPr>
        <a:xfrm>
          <a:off x="19310428" y="59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92283</xdr:rowOff>
    </xdr:from>
    <xdr:to>
      <xdr:col>98</xdr:col>
      <xdr:colOff>38100</xdr:colOff>
      <xdr:row>36</xdr:row>
      <xdr:rowOff>22433</xdr:rowOff>
    </xdr:to>
    <xdr:sp macro="" textlink="">
      <xdr:nvSpPr>
        <xdr:cNvPr id="768" name="楕円 767"/>
        <xdr:cNvSpPr/>
      </xdr:nvSpPr>
      <xdr:spPr>
        <a:xfrm>
          <a:off x="18605500" y="60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38960</xdr:rowOff>
    </xdr:from>
    <xdr:ext cx="469744" cy="259045"/>
    <xdr:sp macro="" textlink="">
      <xdr:nvSpPr>
        <xdr:cNvPr id="769" name="テキスト ボックス 768"/>
        <xdr:cNvSpPr txBox="1"/>
      </xdr:nvSpPr>
      <xdr:spPr>
        <a:xfrm>
          <a:off x="18421428" y="586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117937</xdr:rowOff>
    </xdr:from>
    <xdr:to>
      <xdr:col>116</xdr:col>
      <xdr:colOff>63500</xdr:colOff>
      <xdr:row>58</xdr:row>
      <xdr:rowOff>120955</xdr:rowOff>
    </xdr:to>
    <xdr:cxnSp macro="">
      <xdr:nvCxnSpPr>
        <xdr:cNvPr id="796" name="直線コネクタ 795"/>
        <xdr:cNvCxnSpPr/>
      </xdr:nvCxnSpPr>
      <xdr:spPr>
        <a:xfrm>
          <a:off x="21323300" y="10062037"/>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166584</xdr:rowOff>
    </xdr:from>
    <xdr:to>
      <xdr:col>111</xdr:col>
      <xdr:colOff>177800</xdr:colOff>
      <xdr:row>58</xdr:row>
      <xdr:rowOff>117937</xdr:rowOff>
    </xdr:to>
    <xdr:cxnSp macro="">
      <xdr:nvCxnSpPr>
        <xdr:cNvPr id="799" name="直線コネクタ 798"/>
        <xdr:cNvCxnSpPr/>
      </xdr:nvCxnSpPr>
      <xdr:spPr>
        <a:xfrm>
          <a:off x="20434300" y="9939234"/>
          <a:ext cx="889000" cy="1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166309</xdr:rowOff>
    </xdr:from>
    <xdr:to>
      <xdr:col>107</xdr:col>
      <xdr:colOff>50800</xdr:colOff>
      <xdr:row>57</xdr:row>
      <xdr:rowOff>166584</xdr:rowOff>
    </xdr:to>
    <xdr:cxnSp macro="">
      <xdr:nvCxnSpPr>
        <xdr:cNvPr id="802" name="直線コネクタ 801"/>
        <xdr:cNvCxnSpPr/>
      </xdr:nvCxnSpPr>
      <xdr:spPr>
        <a:xfrm>
          <a:off x="19545300" y="993895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157531</xdr:rowOff>
    </xdr:from>
    <xdr:to>
      <xdr:col>102</xdr:col>
      <xdr:colOff>114300</xdr:colOff>
      <xdr:row>57</xdr:row>
      <xdr:rowOff>166309</xdr:rowOff>
    </xdr:to>
    <xdr:cxnSp macro="">
      <xdr:nvCxnSpPr>
        <xdr:cNvPr id="805" name="直線コネクタ 804"/>
        <xdr:cNvCxnSpPr/>
      </xdr:nvCxnSpPr>
      <xdr:spPr>
        <a:xfrm>
          <a:off x="18656300" y="9930181"/>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70155</xdr:rowOff>
    </xdr:from>
    <xdr:to>
      <xdr:col>116</xdr:col>
      <xdr:colOff>114300</xdr:colOff>
      <xdr:row>59</xdr:row>
      <xdr:rowOff>305</xdr:rowOff>
    </xdr:to>
    <xdr:sp macro="" textlink="">
      <xdr:nvSpPr>
        <xdr:cNvPr id="815" name="楕円 814"/>
        <xdr:cNvSpPr/>
      </xdr:nvSpPr>
      <xdr:spPr>
        <a:xfrm>
          <a:off x="221107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156532</xdr:rowOff>
    </xdr:from>
    <xdr:ext cx="378565" cy="259045"/>
    <xdr:sp macro="" textlink="">
      <xdr:nvSpPr>
        <xdr:cNvPr id="816" name="貸付金該当値テキスト"/>
        <xdr:cNvSpPr txBox="1"/>
      </xdr:nvSpPr>
      <xdr:spPr>
        <a:xfrm>
          <a:off x="22212300" y="992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67137</xdr:rowOff>
    </xdr:from>
    <xdr:to>
      <xdr:col>112</xdr:col>
      <xdr:colOff>38100</xdr:colOff>
      <xdr:row>58</xdr:row>
      <xdr:rowOff>168737</xdr:rowOff>
    </xdr:to>
    <xdr:sp macro="" textlink="">
      <xdr:nvSpPr>
        <xdr:cNvPr id="817" name="楕円 816"/>
        <xdr:cNvSpPr/>
      </xdr:nvSpPr>
      <xdr:spPr>
        <a:xfrm>
          <a:off x="21272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159864</xdr:rowOff>
    </xdr:from>
    <xdr:ext cx="378565" cy="259045"/>
    <xdr:sp macro="" textlink="">
      <xdr:nvSpPr>
        <xdr:cNvPr id="818" name="テキスト ボックス 817"/>
        <xdr:cNvSpPr txBox="1"/>
      </xdr:nvSpPr>
      <xdr:spPr>
        <a:xfrm>
          <a:off x="21134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115784</xdr:rowOff>
    </xdr:from>
    <xdr:to>
      <xdr:col>107</xdr:col>
      <xdr:colOff>101600</xdr:colOff>
      <xdr:row>58</xdr:row>
      <xdr:rowOff>45934</xdr:rowOff>
    </xdr:to>
    <xdr:sp macro="" textlink="">
      <xdr:nvSpPr>
        <xdr:cNvPr id="819" name="楕円 818"/>
        <xdr:cNvSpPr/>
      </xdr:nvSpPr>
      <xdr:spPr>
        <a:xfrm>
          <a:off x="20383500" y="98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62461</xdr:rowOff>
    </xdr:from>
    <xdr:ext cx="469744" cy="259045"/>
    <xdr:sp macro="" textlink="">
      <xdr:nvSpPr>
        <xdr:cNvPr id="820" name="テキスト ボックス 819"/>
        <xdr:cNvSpPr txBox="1"/>
      </xdr:nvSpPr>
      <xdr:spPr>
        <a:xfrm>
          <a:off x="20199428" y="966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115509</xdr:rowOff>
    </xdr:from>
    <xdr:to>
      <xdr:col>102</xdr:col>
      <xdr:colOff>165100</xdr:colOff>
      <xdr:row>58</xdr:row>
      <xdr:rowOff>45659</xdr:rowOff>
    </xdr:to>
    <xdr:sp macro="" textlink="">
      <xdr:nvSpPr>
        <xdr:cNvPr id="821" name="楕円 820"/>
        <xdr:cNvSpPr/>
      </xdr:nvSpPr>
      <xdr:spPr>
        <a:xfrm>
          <a:off x="19494500" y="9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62186</xdr:rowOff>
    </xdr:from>
    <xdr:ext cx="469744" cy="259045"/>
    <xdr:sp macro="" textlink="">
      <xdr:nvSpPr>
        <xdr:cNvPr id="822" name="テキスト ボックス 821"/>
        <xdr:cNvSpPr txBox="1"/>
      </xdr:nvSpPr>
      <xdr:spPr>
        <a:xfrm>
          <a:off x="19310428" y="96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106731</xdr:rowOff>
    </xdr:from>
    <xdr:to>
      <xdr:col>98</xdr:col>
      <xdr:colOff>38100</xdr:colOff>
      <xdr:row>58</xdr:row>
      <xdr:rowOff>36881</xdr:rowOff>
    </xdr:to>
    <xdr:sp macro="" textlink="">
      <xdr:nvSpPr>
        <xdr:cNvPr id="823" name="楕円 822"/>
        <xdr:cNvSpPr/>
      </xdr:nvSpPr>
      <xdr:spPr>
        <a:xfrm>
          <a:off x="18605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53408</xdr:rowOff>
    </xdr:from>
    <xdr:ext cx="469744" cy="259045"/>
    <xdr:sp macro="" textlink="">
      <xdr:nvSpPr>
        <xdr:cNvPr id="824" name="テキスト ボックス 823"/>
        <xdr:cNvSpPr txBox="1"/>
      </xdr:nvSpPr>
      <xdr:spPr>
        <a:xfrm>
          <a:off x="18421428" y="965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125774</xdr:rowOff>
    </xdr:from>
    <xdr:to>
      <xdr:col>116</xdr:col>
      <xdr:colOff>63500</xdr:colOff>
      <xdr:row>77</xdr:row>
      <xdr:rowOff>144481</xdr:rowOff>
    </xdr:to>
    <xdr:cxnSp macro="">
      <xdr:nvCxnSpPr>
        <xdr:cNvPr id="854" name="直線コネクタ 853"/>
        <xdr:cNvCxnSpPr/>
      </xdr:nvCxnSpPr>
      <xdr:spPr>
        <a:xfrm flipV="1">
          <a:off x="21323300" y="13327424"/>
          <a:ext cx="8382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141072</xdr:rowOff>
    </xdr:from>
    <xdr:to>
      <xdr:col>111</xdr:col>
      <xdr:colOff>177800</xdr:colOff>
      <xdr:row>77</xdr:row>
      <xdr:rowOff>144481</xdr:rowOff>
    </xdr:to>
    <xdr:cxnSp macro="">
      <xdr:nvCxnSpPr>
        <xdr:cNvPr id="857" name="直線コネクタ 856"/>
        <xdr:cNvCxnSpPr/>
      </xdr:nvCxnSpPr>
      <xdr:spPr>
        <a:xfrm>
          <a:off x="20434300" y="1334272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141072</xdr:rowOff>
    </xdr:from>
    <xdr:to>
      <xdr:col>107</xdr:col>
      <xdr:colOff>50800</xdr:colOff>
      <xdr:row>77</xdr:row>
      <xdr:rowOff>154482</xdr:rowOff>
    </xdr:to>
    <xdr:cxnSp macro="">
      <xdr:nvCxnSpPr>
        <xdr:cNvPr id="860" name="直線コネクタ 859"/>
        <xdr:cNvCxnSpPr/>
      </xdr:nvCxnSpPr>
      <xdr:spPr>
        <a:xfrm flipV="1">
          <a:off x="19545300" y="1334272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154482</xdr:rowOff>
    </xdr:from>
    <xdr:to>
      <xdr:col>102</xdr:col>
      <xdr:colOff>114300</xdr:colOff>
      <xdr:row>77</xdr:row>
      <xdr:rowOff>166388</xdr:rowOff>
    </xdr:to>
    <xdr:cxnSp macro="">
      <xdr:nvCxnSpPr>
        <xdr:cNvPr id="863" name="直線コネクタ 862"/>
        <xdr:cNvCxnSpPr/>
      </xdr:nvCxnSpPr>
      <xdr:spPr>
        <a:xfrm flipV="1">
          <a:off x="18656300" y="13356132"/>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74974</xdr:rowOff>
    </xdr:from>
    <xdr:to>
      <xdr:col>116</xdr:col>
      <xdr:colOff>114300</xdr:colOff>
      <xdr:row>78</xdr:row>
      <xdr:rowOff>5124</xdr:rowOff>
    </xdr:to>
    <xdr:sp macro="" textlink="">
      <xdr:nvSpPr>
        <xdr:cNvPr id="873" name="楕円 872"/>
        <xdr:cNvSpPr/>
      </xdr:nvSpPr>
      <xdr:spPr>
        <a:xfrm>
          <a:off x="22110700" y="132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53401</xdr:rowOff>
    </xdr:from>
    <xdr:ext cx="534377" cy="259045"/>
    <xdr:sp macro="" textlink="">
      <xdr:nvSpPr>
        <xdr:cNvPr id="874" name="繰出金該当値テキスト"/>
        <xdr:cNvSpPr txBox="1"/>
      </xdr:nvSpPr>
      <xdr:spPr>
        <a:xfrm>
          <a:off x="22212300" y="132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93681</xdr:rowOff>
    </xdr:from>
    <xdr:to>
      <xdr:col>112</xdr:col>
      <xdr:colOff>38100</xdr:colOff>
      <xdr:row>78</xdr:row>
      <xdr:rowOff>23831</xdr:rowOff>
    </xdr:to>
    <xdr:sp macro="" textlink="">
      <xdr:nvSpPr>
        <xdr:cNvPr id="875" name="楕円 874"/>
        <xdr:cNvSpPr/>
      </xdr:nvSpPr>
      <xdr:spPr>
        <a:xfrm>
          <a:off x="21272500" y="132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14958</xdr:rowOff>
    </xdr:from>
    <xdr:ext cx="534377" cy="259045"/>
    <xdr:sp macro="" textlink="">
      <xdr:nvSpPr>
        <xdr:cNvPr id="876" name="テキスト ボックス 875"/>
        <xdr:cNvSpPr txBox="1"/>
      </xdr:nvSpPr>
      <xdr:spPr>
        <a:xfrm>
          <a:off x="21056111" y="133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90272</xdr:rowOff>
    </xdr:from>
    <xdr:to>
      <xdr:col>107</xdr:col>
      <xdr:colOff>101600</xdr:colOff>
      <xdr:row>78</xdr:row>
      <xdr:rowOff>20422</xdr:rowOff>
    </xdr:to>
    <xdr:sp macro="" textlink="">
      <xdr:nvSpPr>
        <xdr:cNvPr id="877" name="楕円 876"/>
        <xdr:cNvSpPr/>
      </xdr:nvSpPr>
      <xdr:spPr>
        <a:xfrm>
          <a:off x="20383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11549</xdr:rowOff>
    </xdr:from>
    <xdr:ext cx="534377" cy="259045"/>
    <xdr:sp macro="" textlink="">
      <xdr:nvSpPr>
        <xdr:cNvPr id="878" name="テキスト ボックス 877"/>
        <xdr:cNvSpPr txBox="1"/>
      </xdr:nvSpPr>
      <xdr:spPr>
        <a:xfrm>
          <a:off x="20167111" y="133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103682</xdr:rowOff>
    </xdr:from>
    <xdr:to>
      <xdr:col>102</xdr:col>
      <xdr:colOff>165100</xdr:colOff>
      <xdr:row>78</xdr:row>
      <xdr:rowOff>33832</xdr:rowOff>
    </xdr:to>
    <xdr:sp macro="" textlink="">
      <xdr:nvSpPr>
        <xdr:cNvPr id="879" name="楕円 878"/>
        <xdr:cNvSpPr/>
      </xdr:nvSpPr>
      <xdr:spPr>
        <a:xfrm>
          <a:off x="19494500" y="133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24959</xdr:rowOff>
    </xdr:from>
    <xdr:ext cx="534377" cy="259045"/>
    <xdr:sp macro="" textlink="">
      <xdr:nvSpPr>
        <xdr:cNvPr id="880" name="テキスト ボックス 879"/>
        <xdr:cNvSpPr txBox="1"/>
      </xdr:nvSpPr>
      <xdr:spPr>
        <a:xfrm>
          <a:off x="19278111" y="133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115588</xdr:rowOff>
    </xdr:from>
    <xdr:to>
      <xdr:col>98</xdr:col>
      <xdr:colOff>38100</xdr:colOff>
      <xdr:row>78</xdr:row>
      <xdr:rowOff>45738</xdr:rowOff>
    </xdr:to>
    <xdr:sp macro="" textlink="">
      <xdr:nvSpPr>
        <xdr:cNvPr id="881" name="楕円 880"/>
        <xdr:cNvSpPr/>
      </xdr:nvSpPr>
      <xdr:spPr>
        <a:xfrm>
          <a:off x="18605500" y="133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36865</xdr:rowOff>
    </xdr:from>
    <xdr:ext cx="534377" cy="259045"/>
    <xdr:sp macro="" textlink="">
      <xdr:nvSpPr>
        <xdr:cNvPr id="882" name="テキスト ボックス 881"/>
        <xdr:cNvSpPr txBox="1"/>
      </xdr:nvSpPr>
      <xdr:spPr>
        <a:xfrm>
          <a:off x="18389111" y="134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類似団体内において、概ね平均的な支出している。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人件費については、し尿処理業務や粗大ごみ処理業務、常備消防業務を一部事務組合や事務委託において実施していることや、指定管理者制度を導入していることから、</a:t>
          </a:r>
          <a:r>
            <a:rPr kumimoji="1" lang="ja-JP" altLang="en-US" sz="1100" b="0" i="0" baseline="0">
              <a:solidFill>
                <a:sysClr val="windowText" lastClr="000000"/>
              </a:solidFill>
              <a:effectLst/>
              <a:latin typeface="+mn-lt"/>
              <a:ea typeface="+mn-ea"/>
              <a:cs typeface="+mn-cs"/>
            </a:rPr>
            <a:t>平均より</a:t>
          </a:r>
          <a:r>
            <a:rPr kumimoji="1" lang="ja-JP" altLang="ja-JP" sz="1100" b="0" i="0" baseline="0">
              <a:solidFill>
                <a:sysClr val="windowText" lastClr="000000"/>
              </a:solidFill>
              <a:effectLst/>
              <a:latin typeface="+mn-lt"/>
              <a:ea typeface="+mn-ea"/>
              <a:cs typeface="+mn-cs"/>
            </a:rPr>
            <a:t>下回っている。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普通建設事業費については、義務教育施設の大規模改造等</a:t>
          </a:r>
          <a:r>
            <a:rPr lang="ja-JP" altLang="en-US" sz="1100">
              <a:solidFill>
                <a:sysClr val="windowText" lastClr="000000"/>
              </a:solidFill>
              <a:effectLst/>
              <a:latin typeface="+mn-lt"/>
              <a:ea typeface="+mn-ea"/>
              <a:cs typeface="+mn-cs"/>
            </a:rPr>
            <a:t>が完了したこと</a:t>
          </a:r>
          <a:r>
            <a:rPr lang="ja-JP" altLang="ja-JP" sz="1100">
              <a:solidFill>
                <a:sysClr val="windowText" lastClr="000000"/>
              </a:solidFill>
              <a:effectLst/>
              <a:latin typeface="+mn-lt"/>
              <a:ea typeface="+mn-ea"/>
              <a:cs typeface="+mn-cs"/>
            </a:rPr>
            <a:t>により、更新整備は</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34,916
34,349
9.13
13,034,810
12,370,865
544,768
7,465,104
11,054,417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143891</xdr:rowOff>
    </xdr:from>
    <xdr:to>
      <xdr:col>24</xdr:col>
      <xdr:colOff>63500</xdr:colOff>
      <xdr:row>35</xdr:row>
      <xdr:rowOff>162941</xdr:rowOff>
    </xdr:to>
    <xdr:cxnSp macro="">
      <xdr:nvCxnSpPr>
        <xdr:cNvPr id="61" name="直線コネクタ 60"/>
        <xdr:cNvCxnSpPr/>
      </xdr:nvCxnSpPr>
      <xdr:spPr>
        <a:xfrm flipV="1">
          <a:off x="3797300" y="614464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135890</xdr:rowOff>
    </xdr:from>
    <xdr:to>
      <xdr:col>19</xdr:col>
      <xdr:colOff>177800</xdr:colOff>
      <xdr:row>35</xdr:row>
      <xdr:rowOff>162941</xdr:rowOff>
    </xdr:to>
    <xdr:cxnSp macro="">
      <xdr:nvCxnSpPr>
        <xdr:cNvPr id="64" name="直線コネクタ 63"/>
        <xdr:cNvCxnSpPr/>
      </xdr:nvCxnSpPr>
      <xdr:spPr>
        <a:xfrm>
          <a:off x="2908300" y="613664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132080</xdr:rowOff>
    </xdr:from>
    <xdr:to>
      <xdr:col>15</xdr:col>
      <xdr:colOff>50800</xdr:colOff>
      <xdr:row>35</xdr:row>
      <xdr:rowOff>135890</xdr:rowOff>
    </xdr:to>
    <xdr:cxnSp macro="">
      <xdr:nvCxnSpPr>
        <xdr:cNvPr id="67" name="直線コネクタ 66"/>
        <xdr:cNvCxnSpPr/>
      </xdr:nvCxnSpPr>
      <xdr:spPr>
        <a:xfrm>
          <a:off x="2019300" y="6132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113792</xdr:rowOff>
    </xdr:from>
    <xdr:to>
      <xdr:col>10</xdr:col>
      <xdr:colOff>114300</xdr:colOff>
      <xdr:row>35</xdr:row>
      <xdr:rowOff>132080</xdr:rowOff>
    </xdr:to>
    <xdr:cxnSp macro="">
      <xdr:nvCxnSpPr>
        <xdr:cNvPr id="70" name="直線コネクタ 69"/>
        <xdr:cNvCxnSpPr/>
      </xdr:nvCxnSpPr>
      <xdr:spPr>
        <a:xfrm>
          <a:off x="1130300" y="61145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93091</xdr:rowOff>
    </xdr:from>
    <xdr:to>
      <xdr:col>24</xdr:col>
      <xdr:colOff>114300</xdr:colOff>
      <xdr:row>36</xdr:row>
      <xdr:rowOff>23241</xdr:rowOff>
    </xdr:to>
    <xdr:sp macro="" textlink="">
      <xdr:nvSpPr>
        <xdr:cNvPr id="80" name="楕円 79"/>
        <xdr:cNvSpPr/>
      </xdr:nvSpPr>
      <xdr:spPr>
        <a:xfrm>
          <a:off x="45847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71518</xdr:rowOff>
    </xdr:from>
    <xdr:ext cx="469744" cy="259045"/>
    <xdr:sp macro="" textlink="">
      <xdr:nvSpPr>
        <xdr:cNvPr id="81" name="議会費該当値テキスト"/>
        <xdr:cNvSpPr txBox="1"/>
      </xdr:nvSpPr>
      <xdr:spPr>
        <a:xfrm>
          <a:off x="4686300"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112141</xdr:rowOff>
    </xdr:from>
    <xdr:to>
      <xdr:col>20</xdr:col>
      <xdr:colOff>38100</xdr:colOff>
      <xdr:row>36</xdr:row>
      <xdr:rowOff>42291</xdr:rowOff>
    </xdr:to>
    <xdr:sp macro="" textlink="">
      <xdr:nvSpPr>
        <xdr:cNvPr id="82" name="楕円 81"/>
        <xdr:cNvSpPr/>
      </xdr:nvSpPr>
      <xdr:spPr>
        <a:xfrm>
          <a:off x="3746500" y="61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33418</xdr:rowOff>
    </xdr:from>
    <xdr:ext cx="469744" cy="259045"/>
    <xdr:sp macro="" textlink="">
      <xdr:nvSpPr>
        <xdr:cNvPr id="83" name="テキスト ボックス 82"/>
        <xdr:cNvSpPr txBox="1"/>
      </xdr:nvSpPr>
      <xdr:spPr>
        <a:xfrm>
          <a:off x="3562428" y="62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85090</xdr:rowOff>
    </xdr:from>
    <xdr:to>
      <xdr:col>15</xdr:col>
      <xdr:colOff>101600</xdr:colOff>
      <xdr:row>36</xdr:row>
      <xdr:rowOff>15240</xdr:rowOff>
    </xdr:to>
    <xdr:sp macro="" textlink="">
      <xdr:nvSpPr>
        <xdr:cNvPr id="84" name="楕円 83"/>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6367</xdr:rowOff>
    </xdr:from>
    <xdr:ext cx="469744" cy="259045"/>
    <xdr:sp macro="" textlink="">
      <xdr:nvSpPr>
        <xdr:cNvPr id="85" name="テキスト ボックス 84"/>
        <xdr:cNvSpPr txBox="1"/>
      </xdr:nvSpPr>
      <xdr:spPr>
        <a:xfrm>
          <a:off x="2673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81280</xdr:rowOff>
    </xdr:from>
    <xdr:to>
      <xdr:col>10</xdr:col>
      <xdr:colOff>165100</xdr:colOff>
      <xdr:row>36</xdr:row>
      <xdr:rowOff>11430</xdr:rowOff>
    </xdr:to>
    <xdr:sp macro="" textlink="">
      <xdr:nvSpPr>
        <xdr:cNvPr id="86" name="楕円 85"/>
        <xdr:cNvSpPr/>
      </xdr:nvSpPr>
      <xdr:spPr>
        <a:xfrm>
          <a:off x="1968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87" name="テキスト ボックス 86"/>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62992</xdr:rowOff>
    </xdr:from>
    <xdr:to>
      <xdr:col>6</xdr:col>
      <xdr:colOff>38100</xdr:colOff>
      <xdr:row>35</xdr:row>
      <xdr:rowOff>164592</xdr:rowOff>
    </xdr:to>
    <xdr:sp macro="" textlink="">
      <xdr:nvSpPr>
        <xdr:cNvPr id="88" name="楕円 87"/>
        <xdr:cNvSpPr/>
      </xdr:nvSpPr>
      <xdr:spPr>
        <a:xfrm>
          <a:off x="1079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155719</xdr:rowOff>
    </xdr:from>
    <xdr:ext cx="469744" cy="259045"/>
    <xdr:sp macro="" textlink="">
      <xdr:nvSpPr>
        <xdr:cNvPr id="89" name="テキスト ボックス 88"/>
        <xdr:cNvSpPr txBox="1"/>
      </xdr:nvSpPr>
      <xdr:spPr>
        <a:xfrm>
          <a:off x="895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142877</xdr:rowOff>
    </xdr:from>
    <xdr:to>
      <xdr:col>24</xdr:col>
      <xdr:colOff>63500</xdr:colOff>
      <xdr:row>58</xdr:row>
      <xdr:rowOff>144494</xdr:rowOff>
    </xdr:to>
    <xdr:cxnSp macro="">
      <xdr:nvCxnSpPr>
        <xdr:cNvPr id="120" name="直線コネクタ 119"/>
        <xdr:cNvCxnSpPr/>
      </xdr:nvCxnSpPr>
      <xdr:spPr>
        <a:xfrm flipV="1">
          <a:off x="3797300" y="10086977"/>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121490</xdr:rowOff>
    </xdr:from>
    <xdr:to>
      <xdr:col>19</xdr:col>
      <xdr:colOff>177800</xdr:colOff>
      <xdr:row>58</xdr:row>
      <xdr:rowOff>144494</xdr:rowOff>
    </xdr:to>
    <xdr:cxnSp macro="">
      <xdr:nvCxnSpPr>
        <xdr:cNvPr id="123" name="直線コネクタ 122"/>
        <xdr:cNvCxnSpPr/>
      </xdr:nvCxnSpPr>
      <xdr:spPr>
        <a:xfrm>
          <a:off x="2908300" y="10065590"/>
          <a:ext cx="889000" cy="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2742</xdr:rowOff>
    </xdr:from>
    <xdr:to>
      <xdr:col>15</xdr:col>
      <xdr:colOff>50800</xdr:colOff>
      <xdr:row>58</xdr:row>
      <xdr:rowOff>121490</xdr:rowOff>
    </xdr:to>
    <xdr:cxnSp macro="">
      <xdr:nvCxnSpPr>
        <xdr:cNvPr id="126" name="直線コネクタ 125"/>
        <xdr:cNvCxnSpPr/>
      </xdr:nvCxnSpPr>
      <xdr:spPr>
        <a:xfrm>
          <a:off x="2019300" y="9775392"/>
          <a:ext cx="889000" cy="2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2742</xdr:rowOff>
    </xdr:from>
    <xdr:to>
      <xdr:col>10</xdr:col>
      <xdr:colOff>114300</xdr:colOff>
      <xdr:row>58</xdr:row>
      <xdr:rowOff>165567</xdr:rowOff>
    </xdr:to>
    <xdr:cxnSp macro="">
      <xdr:nvCxnSpPr>
        <xdr:cNvPr id="129" name="直線コネクタ 128"/>
        <xdr:cNvCxnSpPr/>
      </xdr:nvCxnSpPr>
      <xdr:spPr>
        <a:xfrm flipV="1">
          <a:off x="1130300" y="9775392"/>
          <a:ext cx="889000" cy="3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92077</xdr:rowOff>
    </xdr:from>
    <xdr:to>
      <xdr:col>24</xdr:col>
      <xdr:colOff>114300</xdr:colOff>
      <xdr:row>59</xdr:row>
      <xdr:rowOff>22227</xdr:rowOff>
    </xdr:to>
    <xdr:sp macro="" textlink="">
      <xdr:nvSpPr>
        <xdr:cNvPr id="139" name="楕円 138"/>
        <xdr:cNvSpPr/>
      </xdr:nvSpPr>
      <xdr:spPr>
        <a:xfrm>
          <a:off x="4584700" y="100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xdr:rowOff>
    </xdr:from>
    <xdr:ext cx="534377" cy="259045"/>
    <xdr:sp macro="" textlink="">
      <xdr:nvSpPr>
        <xdr:cNvPr id="140" name="総務費該当値テキスト"/>
        <xdr:cNvSpPr txBox="1"/>
      </xdr:nvSpPr>
      <xdr:spPr>
        <a:xfrm>
          <a:off x="4686300" y="99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93694</xdr:rowOff>
    </xdr:from>
    <xdr:to>
      <xdr:col>20</xdr:col>
      <xdr:colOff>38100</xdr:colOff>
      <xdr:row>59</xdr:row>
      <xdr:rowOff>23844</xdr:rowOff>
    </xdr:to>
    <xdr:sp macro="" textlink="">
      <xdr:nvSpPr>
        <xdr:cNvPr id="141" name="楕円 140"/>
        <xdr:cNvSpPr/>
      </xdr:nvSpPr>
      <xdr:spPr>
        <a:xfrm>
          <a:off x="3746500" y="100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14971</xdr:rowOff>
    </xdr:from>
    <xdr:ext cx="534377" cy="259045"/>
    <xdr:sp macro="" textlink="">
      <xdr:nvSpPr>
        <xdr:cNvPr id="142" name="テキスト ボックス 141"/>
        <xdr:cNvSpPr txBox="1"/>
      </xdr:nvSpPr>
      <xdr:spPr>
        <a:xfrm>
          <a:off x="3530111" y="101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70690</xdr:rowOff>
    </xdr:from>
    <xdr:to>
      <xdr:col>15</xdr:col>
      <xdr:colOff>101600</xdr:colOff>
      <xdr:row>59</xdr:row>
      <xdr:rowOff>840</xdr:rowOff>
    </xdr:to>
    <xdr:sp macro="" textlink="">
      <xdr:nvSpPr>
        <xdr:cNvPr id="143" name="楕円 142"/>
        <xdr:cNvSpPr/>
      </xdr:nvSpPr>
      <xdr:spPr>
        <a:xfrm>
          <a:off x="2857500" y="100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163417</xdr:rowOff>
    </xdr:from>
    <xdr:ext cx="534377" cy="259045"/>
    <xdr:sp macro="" textlink="">
      <xdr:nvSpPr>
        <xdr:cNvPr id="144" name="テキスト ボックス 143"/>
        <xdr:cNvSpPr txBox="1"/>
      </xdr:nvSpPr>
      <xdr:spPr>
        <a:xfrm>
          <a:off x="2641111" y="101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123392</xdr:rowOff>
    </xdr:from>
    <xdr:to>
      <xdr:col>10</xdr:col>
      <xdr:colOff>165100</xdr:colOff>
      <xdr:row>57</xdr:row>
      <xdr:rowOff>53542</xdr:rowOff>
    </xdr:to>
    <xdr:sp macro="" textlink="">
      <xdr:nvSpPr>
        <xdr:cNvPr id="145" name="楕円 144"/>
        <xdr:cNvSpPr/>
      </xdr:nvSpPr>
      <xdr:spPr>
        <a:xfrm>
          <a:off x="1968500" y="97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44669</xdr:rowOff>
    </xdr:from>
    <xdr:ext cx="599010" cy="259045"/>
    <xdr:sp macro="" textlink="">
      <xdr:nvSpPr>
        <xdr:cNvPr id="146" name="テキスト ボックス 145"/>
        <xdr:cNvSpPr txBox="1"/>
      </xdr:nvSpPr>
      <xdr:spPr>
        <a:xfrm>
          <a:off x="1719795" y="981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114767</xdr:rowOff>
    </xdr:from>
    <xdr:to>
      <xdr:col>6</xdr:col>
      <xdr:colOff>38100</xdr:colOff>
      <xdr:row>59</xdr:row>
      <xdr:rowOff>44917</xdr:rowOff>
    </xdr:to>
    <xdr:sp macro="" textlink="">
      <xdr:nvSpPr>
        <xdr:cNvPr id="147" name="楕円 146"/>
        <xdr:cNvSpPr/>
      </xdr:nvSpPr>
      <xdr:spPr>
        <a:xfrm>
          <a:off x="1079500" y="100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36044</xdr:rowOff>
    </xdr:from>
    <xdr:ext cx="534377" cy="259045"/>
    <xdr:sp macro="" textlink="">
      <xdr:nvSpPr>
        <xdr:cNvPr id="148" name="テキスト ボックス 147"/>
        <xdr:cNvSpPr txBox="1"/>
      </xdr:nvSpPr>
      <xdr:spPr>
        <a:xfrm>
          <a:off x="863111" y="101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55438</xdr:rowOff>
    </xdr:from>
    <xdr:to>
      <xdr:col>24</xdr:col>
      <xdr:colOff>63500</xdr:colOff>
      <xdr:row>77</xdr:row>
      <xdr:rowOff>60810</xdr:rowOff>
    </xdr:to>
    <xdr:cxnSp macro="">
      <xdr:nvCxnSpPr>
        <xdr:cNvPr id="178" name="直線コネクタ 177"/>
        <xdr:cNvCxnSpPr/>
      </xdr:nvCxnSpPr>
      <xdr:spPr>
        <a:xfrm flipV="1">
          <a:off x="3797300" y="13257088"/>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20279</xdr:rowOff>
    </xdr:from>
    <xdr:to>
      <xdr:col>19</xdr:col>
      <xdr:colOff>177800</xdr:colOff>
      <xdr:row>77</xdr:row>
      <xdr:rowOff>60810</xdr:rowOff>
    </xdr:to>
    <xdr:cxnSp macro="">
      <xdr:nvCxnSpPr>
        <xdr:cNvPr id="181" name="直線コネクタ 180"/>
        <xdr:cNvCxnSpPr/>
      </xdr:nvCxnSpPr>
      <xdr:spPr>
        <a:xfrm>
          <a:off x="2908300" y="13221929"/>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20279</xdr:rowOff>
    </xdr:from>
    <xdr:to>
      <xdr:col>15</xdr:col>
      <xdr:colOff>50800</xdr:colOff>
      <xdr:row>78</xdr:row>
      <xdr:rowOff>63667</xdr:rowOff>
    </xdr:to>
    <xdr:cxnSp macro="">
      <xdr:nvCxnSpPr>
        <xdr:cNvPr id="184" name="直線コネクタ 183"/>
        <xdr:cNvCxnSpPr/>
      </xdr:nvCxnSpPr>
      <xdr:spPr>
        <a:xfrm flipV="1">
          <a:off x="2019300" y="13221929"/>
          <a:ext cx="889000" cy="2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63667</xdr:rowOff>
    </xdr:from>
    <xdr:to>
      <xdr:col>10</xdr:col>
      <xdr:colOff>114300</xdr:colOff>
      <xdr:row>78</xdr:row>
      <xdr:rowOff>103383</xdr:rowOff>
    </xdr:to>
    <xdr:cxnSp macro="">
      <xdr:nvCxnSpPr>
        <xdr:cNvPr id="187" name="直線コネクタ 186"/>
        <xdr:cNvCxnSpPr/>
      </xdr:nvCxnSpPr>
      <xdr:spPr>
        <a:xfrm flipV="1">
          <a:off x="1130300" y="13436767"/>
          <a:ext cx="889000" cy="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4638</xdr:rowOff>
    </xdr:from>
    <xdr:to>
      <xdr:col>24</xdr:col>
      <xdr:colOff>114300</xdr:colOff>
      <xdr:row>77</xdr:row>
      <xdr:rowOff>106238</xdr:rowOff>
    </xdr:to>
    <xdr:sp macro="" textlink="">
      <xdr:nvSpPr>
        <xdr:cNvPr id="197" name="楕円 196"/>
        <xdr:cNvSpPr/>
      </xdr:nvSpPr>
      <xdr:spPr>
        <a:xfrm>
          <a:off x="45847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154515</xdr:rowOff>
    </xdr:from>
    <xdr:ext cx="599010" cy="259045"/>
    <xdr:sp macro="" textlink="">
      <xdr:nvSpPr>
        <xdr:cNvPr id="198" name="民生費該当値テキスト"/>
        <xdr:cNvSpPr txBox="1"/>
      </xdr:nvSpPr>
      <xdr:spPr>
        <a:xfrm>
          <a:off x="4686300" y="1318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10010</xdr:rowOff>
    </xdr:from>
    <xdr:to>
      <xdr:col>20</xdr:col>
      <xdr:colOff>38100</xdr:colOff>
      <xdr:row>77</xdr:row>
      <xdr:rowOff>111610</xdr:rowOff>
    </xdr:to>
    <xdr:sp macro="" textlink="">
      <xdr:nvSpPr>
        <xdr:cNvPr id="199" name="楕円 198"/>
        <xdr:cNvSpPr/>
      </xdr:nvSpPr>
      <xdr:spPr>
        <a:xfrm>
          <a:off x="3746500" y="132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102737</xdr:rowOff>
    </xdr:from>
    <xdr:ext cx="599010" cy="259045"/>
    <xdr:sp macro="" textlink="">
      <xdr:nvSpPr>
        <xdr:cNvPr id="200" name="テキスト ボックス 199"/>
        <xdr:cNvSpPr txBox="1"/>
      </xdr:nvSpPr>
      <xdr:spPr>
        <a:xfrm>
          <a:off x="3497795" y="133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140929</xdr:rowOff>
    </xdr:from>
    <xdr:to>
      <xdr:col>15</xdr:col>
      <xdr:colOff>101600</xdr:colOff>
      <xdr:row>77</xdr:row>
      <xdr:rowOff>71079</xdr:rowOff>
    </xdr:to>
    <xdr:sp macro="" textlink="">
      <xdr:nvSpPr>
        <xdr:cNvPr id="201" name="楕円 200"/>
        <xdr:cNvSpPr/>
      </xdr:nvSpPr>
      <xdr:spPr>
        <a:xfrm>
          <a:off x="28575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62206</xdr:rowOff>
    </xdr:from>
    <xdr:ext cx="599010" cy="259045"/>
    <xdr:sp macro="" textlink="">
      <xdr:nvSpPr>
        <xdr:cNvPr id="202" name="テキスト ボックス 201"/>
        <xdr:cNvSpPr txBox="1"/>
      </xdr:nvSpPr>
      <xdr:spPr>
        <a:xfrm>
          <a:off x="2608795" y="1326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12867</xdr:rowOff>
    </xdr:from>
    <xdr:to>
      <xdr:col>10</xdr:col>
      <xdr:colOff>165100</xdr:colOff>
      <xdr:row>78</xdr:row>
      <xdr:rowOff>114467</xdr:rowOff>
    </xdr:to>
    <xdr:sp macro="" textlink="">
      <xdr:nvSpPr>
        <xdr:cNvPr id="203" name="楕円 202"/>
        <xdr:cNvSpPr/>
      </xdr:nvSpPr>
      <xdr:spPr>
        <a:xfrm>
          <a:off x="19685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105594</xdr:rowOff>
    </xdr:from>
    <xdr:ext cx="599010" cy="259045"/>
    <xdr:sp macro="" textlink="">
      <xdr:nvSpPr>
        <xdr:cNvPr id="204" name="テキスト ボックス 203"/>
        <xdr:cNvSpPr txBox="1"/>
      </xdr:nvSpPr>
      <xdr:spPr>
        <a:xfrm>
          <a:off x="1719795" y="134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52583</xdr:rowOff>
    </xdr:from>
    <xdr:to>
      <xdr:col>6</xdr:col>
      <xdr:colOff>38100</xdr:colOff>
      <xdr:row>78</xdr:row>
      <xdr:rowOff>154183</xdr:rowOff>
    </xdr:to>
    <xdr:sp macro="" textlink="">
      <xdr:nvSpPr>
        <xdr:cNvPr id="205" name="楕円 204"/>
        <xdr:cNvSpPr/>
      </xdr:nvSpPr>
      <xdr:spPr>
        <a:xfrm>
          <a:off x="1079500" y="134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145310</xdr:rowOff>
    </xdr:from>
    <xdr:ext cx="599010" cy="259045"/>
    <xdr:sp macro="" textlink="">
      <xdr:nvSpPr>
        <xdr:cNvPr id="206" name="テキスト ボックス 205"/>
        <xdr:cNvSpPr txBox="1"/>
      </xdr:nvSpPr>
      <xdr:spPr>
        <a:xfrm>
          <a:off x="830795" y="1351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101149</xdr:rowOff>
    </xdr:from>
    <xdr:to>
      <xdr:col>24</xdr:col>
      <xdr:colOff>63500</xdr:colOff>
      <xdr:row>98</xdr:row>
      <xdr:rowOff>121673</xdr:rowOff>
    </xdr:to>
    <xdr:cxnSp macro="">
      <xdr:nvCxnSpPr>
        <xdr:cNvPr id="238" name="直線コネクタ 237"/>
        <xdr:cNvCxnSpPr/>
      </xdr:nvCxnSpPr>
      <xdr:spPr>
        <a:xfrm>
          <a:off x="3797300" y="16731799"/>
          <a:ext cx="838200" cy="1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38447</xdr:rowOff>
    </xdr:from>
    <xdr:to>
      <xdr:col>19</xdr:col>
      <xdr:colOff>177800</xdr:colOff>
      <xdr:row>97</xdr:row>
      <xdr:rowOff>101149</xdr:rowOff>
    </xdr:to>
    <xdr:cxnSp macro="">
      <xdr:nvCxnSpPr>
        <xdr:cNvPr id="241" name="直線コネクタ 240"/>
        <xdr:cNvCxnSpPr/>
      </xdr:nvCxnSpPr>
      <xdr:spPr>
        <a:xfrm>
          <a:off x="2908300" y="16154747"/>
          <a:ext cx="889000" cy="5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38447</xdr:rowOff>
    </xdr:from>
    <xdr:to>
      <xdr:col>15</xdr:col>
      <xdr:colOff>50800</xdr:colOff>
      <xdr:row>96</xdr:row>
      <xdr:rowOff>71937</xdr:rowOff>
    </xdr:to>
    <xdr:cxnSp macro="">
      <xdr:nvCxnSpPr>
        <xdr:cNvPr id="244" name="直線コネクタ 243"/>
        <xdr:cNvCxnSpPr/>
      </xdr:nvCxnSpPr>
      <xdr:spPr>
        <a:xfrm flipV="1">
          <a:off x="2019300" y="16154747"/>
          <a:ext cx="889000" cy="3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71937</xdr:rowOff>
    </xdr:from>
    <xdr:to>
      <xdr:col>10</xdr:col>
      <xdr:colOff>114300</xdr:colOff>
      <xdr:row>98</xdr:row>
      <xdr:rowOff>76166</xdr:rowOff>
    </xdr:to>
    <xdr:cxnSp macro="">
      <xdr:nvCxnSpPr>
        <xdr:cNvPr id="247" name="直線コネクタ 246"/>
        <xdr:cNvCxnSpPr/>
      </xdr:nvCxnSpPr>
      <xdr:spPr>
        <a:xfrm flipV="1">
          <a:off x="1130300" y="16531137"/>
          <a:ext cx="889000" cy="3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70873</xdr:rowOff>
    </xdr:from>
    <xdr:to>
      <xdr:col>24</xdr:col>
      <xdr:colOff>114300</xdr:colOff>
      <xdr:row>99</xdr:row>
      <xdr:rowOff>1023</xdr:rowOff>
    </xdr:to>
    <xdr:sp macro="" textlink="">
      <xdr:nvSpPr>
        <xdr:cNvPr id="257" name="楕円 256"/>
        <xdr:cNvSpPr/>
      </xdr:nvSpPr>
      <xdr:spPr>
        <a:xfrm>
          <a:off x="4584700" y="168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157250</xdr:rowOff>
    </xdr:from>
    <xdr:ext cx="534377" cy="259045"/>
    <xdr:sp macro="" textlink="">
      <xdr:nvSpPr>
        <xdr:cNvPr id="258" name="衛生費該当値テキスト"/>
        <xdr:cNvSpPr txBox="1"/>
      </xdr:nvSpPr>
      <xdr:spPr>
        <a:xfrm>
          <a:off x="4686300" y="167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50349</xdr:rowOff>
    </xdr:from>
    <xdr:to>
      <xdr:col>20</xdr:col>
      <xdr:colOff>38100</xdr:colOff>
      <xdr:row>97</xdr:row>
      <xdr:rowOff>151949</xdr:rowOff>
    </xdr:to>
    <xdr:sp macro="" textlink="">
      <xdr:nvSpPr>
        <xdr:cNvPr id="259" name="楕円 258"/>
        <xdr:cNvSpPr/>
      </xdr:nvSpPr>
      <xdr:spPr>
        <a:xfrm>
          <a:off x="3746500" y="166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143076</xdr:rowOff>
    </xdr:from>
    <xdr:ext cx="534377" cy="259045"/>
    <xdr:sp macro="" textlink="">
      <xdr:nvSpPr>
        <xdr:cNvPr id="260" name="テキスト ボックス 259"/>
        <xdr:cNvSpPr txBox="1"/>
      </xdr:nvSpPr>
      <xdr:spPr>
        <a:xfrm>
          <a:off x="3530111" y="167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159097</xdr:rowOff>
    </xdr:from>
    <xdr:to>
      <xdr:col>15</xdr:col>
      <xdr:colOff>101600</xdr:colOff>
      <xdr:row>94</xdr:row>
      <xdr:rowOff>89247</xdr:rowOff>
    </xdr:to>
    <xdr:sp macro="" textlink="">
      <xdr:nvSpPr>
        <xdr:cNvPr id="261" name="楕円 260"/>
        <xdr:cNvSpPr/>
      </xdr:nvSpPr>
      <xdr:spPr>
        <a:xfrm>
          <a:off x="2857500" y="16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105774</xdr:rowOff>
    </xdr:from>
    <xdr:ext cx="534377" cy="259045"/>
    <xdr:sp macro="" textlink="">
      <xdr:nvSpPr>
        <xdr:cNvPr id="262" name="テキスト ボックス 261"/>
        <xdr:cNvSpPr txBox="1"/>
      </xdr:nvSpPr>
      <xdr:spPr>
        <a:xfrm>
          <a:off x="2641111" y="158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21137</xdr:rowOff>
    </xdr:from>
    <xdr:to>
      <xdr:col>10</xdr:col>
      <xdr:colOff>165100</xdr:colOff>
      <xdr:row>96</xdr:row>
      <xdr:rowOff>122737</xdr:rowOff>
    </xdr:to>
    <xdr:sp macro="" textlink="">
      <xdr:nvSpPr>
        <xdr:cNvPr id="263" name="楕円 262"/>
        <xdr:cNvSpPr/>
      </xdr:nvSpPr>
      <xdr:spPr>
        <a:xfrm>
          <a:off x="1968500" y="164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139264</xdr:rowOff>
    </xdr:from>
    <xdr:ext cx="534377" cy="259045"/>
    <xdr:sp macro="" textlink="">
      <xdr:nvSpPr>
        <xdr:cNvPr id="264" name="テキスト ボックス 263"/>
        <xdr:cNvSpPr txBox="1"/>
      </xdr:nvSpPr>
      <xdr:spPr>
        <a:xfrm>
          <a:off x="1752111" y="16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25366</xdr:rowOff>
    </xdr:from>
    <xdr:to>
      <xdr:col>6</xdr:col>
      <xdr:colOff>38100</xdr:colOff>
      <xdr:row>98</xdr:row>
      <xdr:rowOff>126966</xdr:rowOff>
    </xdr:to>
    <xdr:sp macro="" textlink="">
      <xdr:nvSpPr>
        <xdr:cNvPr id="265" name="楕円 264"/>
        <xdr:cNvSpPr/>
      </xdr:nvSpPr>
      <xdr:spPr>
        <a:xfrm>
          <a:off x="1079500" y="16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118093</xdr:rowOff>
    </xdr:from>
    <xdr:ext cx="534377" cy="259045"/>
    <xdr:sp macro="" textlink="">
      <xdr:nvSpPr>
        <xdr:cNvPr id="266" name="テキスト ボックス 265"/>
        <xdr:cNvSpPr txBox="1"/>
      </xdr:nvSpPr>
      <xdr:spPr>
        <a:xfrm>
          <a:off x="863111" y="169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100647</xdr:rowOff>
    </xdr:from>
    <xdr:to>
      <xdr:col>55</xdr:col>
      <xdr:colOff>0</xdr:colOff>
      <xdr:row>38</xdr:row>
      <xdr:rowOff>103886</xdr:rowOff>
    </xdr:to>
    <xdr:cxnSp macro="">
      <xdr:nvCxnSpPr>
        <xdr:cNvPr id="295" name="直線コネクタ 294"/>
        <xdr:cNvCxnSpPr/>
      </xdr:nvCxnSpPr>
      <xdr:spPr>
        <a:xfrm>
          <a:off x="9639300" y="6615747"/>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6731</xdr:rowOff>
    </xdr:from>
    <xdr:to>
      <xdr:col>50</xdr:col>
      <xdr:colOff>114300</xdr:colOff>
      <xdr:row>38</xdr:row>
      <xdr:rowOff>100647</xdr:rowOff>
    </xdr:to>
    <xdr:cxnSp macro="">
      <xdr:nvCxnSpPr>
        <xdr:cNvPr id="298" name="直線コネクタ 297"/>
        <xdr:cNvCxnSpPr/>
      </xdr:nvCxnSpPr>
      <xdr:spPr>
        <a:xfrm>
          <a:off x="8750300" y="6350381"/>
          <a:ext cx="889000" cy="2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6731</xdr:rowOff>
    </xdr:from>
    <xdr:to>
      <xdr:col>45</xdr:col>
      <xdr:colOff>177800</xdr:colOff>
      <xdr:row>37</xdr:row>
      <xdr:rowOff>13970</xdr:rowOff>
    </xdr:to>
    <xdr:cxnSp macro="">
      <xdr:nvCxnSpPr>
        <xdr:cNvPr id="301" name="直線コネクタ 300"/>
        <xdr:cNvCxnSpPr/>
      </xdr:nvCxnSpPr>
      <xdr:spPr>
        <a:xfrm flipV="1">
          <a:off x="7861300" y="635038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xdr:rowOff>
    </xdr:from>
    <xdr:to>
      <xdr:col>41</xdr:col>
      <xdr:colOff>50800</xdr:colOff>
      <xdr:row>37</xdr:row>
      <xdr:rowOff>13970</xdr:rowOff>
    </xdr:to>
    <xdr:cxnSp macro="">
      <xdr:nvCxnSpPr>
        <xdr:cNvPr id="304" name="直線コネクタ 303"/>
        <xdr:cNvCxnSpPr/>
      </xdr:nvCxnSpPr>
      <xdr:spPr>
        <a:xfrm>
          <a:off x="6972300" y="6343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53086</xdr:rowOff>
    </xdr:from>
    <xdr:to>
      <xdr:col>55</xdr:col>
      <xdr:colOff>50800</xdr:colOff>
      <xdr:row>38</xdr:row>
      <xdr:rowOff>154686</xdr:rowOff>
    </xdr:to>
    <xdr:sp macro="" textlink="">
      <xdr:nvSpPr>
        <xdr:cNvPr id="314" name="楕円 313"/>
        <xdr:cNvSpPr/>
      </xdr:nvSpPr>
      <xdr:spPr>
        <a:xfrm>
          <a:off x="104267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12463</xdr:rowOff>
    </xdr:from>
    <xdr:ext cx="378565" cy="259045"/>
    <xdr:sp macro="" textlink="">
      <xdr:nvSpPr>
        <xdr:cNvPr id="315" name="労働費該当値テキスト"/>
        <xdr:cNvSpPr txBox="1"/>
      </xdr:nvSpPr>
      <xdr:spPr>
        <a:xfrm>
          <a:off x="10528300" y="63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49847</xdr:rowOff>
    </xdr:from>
    <xdr:to>
      <xdr:col>50</xdr:col>
      <xdr:colOff>165100</xdr:colOff>
      <xdr:row>38</xdr:row>
      <xdr:rowOff>151447</xdr:rowOff>
    </xdr:to>
    <xdr:sp macro="" textlink="">
      <xdr:nvSpPr>
        <xdr:cNvPr id="316" name="楕円 315"/>
        <xdr:cNvSpPr/>
      </xdr:nvSpPr>
      <xdr:spPr>
        <a:xfrm>
          <a:off x="9588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167974</xdr:rowOff>
    </xdr:from>
    <xdr:ext cx="378565" cy="259045"/>
    <xdr:sp macro="" textlink="">
      <xdr:nvSpPr>
        <xdr:cNvPr id="317" name="テキスト ボックス 316"/>
        <xdr:cNvSpPr txBox="1"/>
      </xdr:nvSpPr>
      <xdr:spPr>
        <a:xfrm>
          <a:off x="9450017" y="634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127381</xdr:rowOff>
    </xdr:from>
    <xdr:to>
      <xdr:col>46</xdr:col>
      <xdr:colOff>38100</xdr:colOff>
      <xdr:row>37</xdr:row>
      <xdr:rowOff>57531</xdr:rowOff>
    </xdr:to>
    <xdr:sp macro="" textlink="">
      <xdr:nvSpPr>
        <xdr:cNvPr id="318" name="楕円 317"/>
        <xdr:cNvSpPr/>
      </xdr:nvSpPr>
      <xdr:spPr>
        <a:xfrm>
          <a:off x="8699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74058</xdr:rowOff>
    </xdr:from>
    <xdr:ext cx="469744" cy="259045"/>
    <xdr:sp macro="" textlink="">
      <xdr:nvSpPr>
        <xdr:cNvPr id="319" name="テキスト ボックス 318"/>
        <xdr:cNvSpPr txBox="1"/>
      </xdr:nvSpPr>
      <xdr:spPr>
        <a:xfrm>
          <a:off x="8515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134620</xdr:rowOff>
    </xdr:from>
    <xdr:to>
      <xdr:col>41</xdr:col>
      <xdr:colOff>101600</xdr:colOff>
      <xdr:row>37</xdr:row>
      <xdr:rowOff>64770</xdr:rowOff>
    </xdr:to>
    <xdr:sp macro="" textlink="">
      <xdr:nvSpPr>
        <xdr:cNvPr id="320" name="楕円 319"/>
        <xdr:cNvSpPr/>
      </xdr:nvSpPr>
      <xdr:spPr>
        <a:xfrm>
          <a:off x="781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81297</xdr:rowOff>
    </xdr:from>
    <xdr:ext cx="469744" cy="259045"/>
    <xdr:sp macro="" textlink="">
      <xdr:nvSpPr>
        <xdr:cNvPr id="321" name="テキスト ボックス 320"/>
        <xdr:cNvSpPr txBox="1"/>
      </xdr:nvSpPr>
      <xdr:spPr>
        <a:xfrm>
          <a:off x="7626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22" name="楕円 321"/>
        <xdr:cNvSpPr/>
      </xdr:nvSpPr>
      <xdr:spPr>
        <a:xfrm>
          <a:off x="6921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67581</xdr:rowOff>
    </xdr:from>
    <xdr:ext cx="469744" cy="259045"/>
    <xdr:sp macro="" textlink="">
      <xdr:nvSpPr>
        <xdr:cNvPr id="323" name="テキスト ボックス 322"/>
        <xdr:cNvSpPr txBox="1"/>
      </xdr:nvSpPr>
      <xdr:spPr>
        <a:xfrm>
          <a:off x="673742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18517</xdr:rowOff>
    </xdr:from>
    <xdr:to>
      <xdr:col>55</xdr:col>
      <xdr:colOff>0</xdr:colOff>
      <xdr:row>59</xdr:row>
      <xdr:rowOff>27572</xdr:rowOff>
    </xdr:to>
    <xdr:cxnSp macro="">
      <xdr:nvCxnSpPr>
        <xdr:cNvPr id="352" name="直線コネクタ 351"/>
        <xdr:cNvCxnSpPr/>
      </xdr:nvCxnSpPr>
      <xdr:spPr>
        <a:xfrm>
          <a:off x="9639300" y="10134067"/>
          <a:ext cx="8382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18517</xdr:rowOff>
    </xdr:from>
    <xdr:to>
      <xdr:col>50</xdr:col>
      <xdr:colOff>114300</xdr:colOff>
      <xdr:row>59</xdr:row>
      <xdr:rowOff>27927</xdr:rowOff>
    </xdr:to>
    <xdr:cxnSp macro="">
      <xdr:nvCxnSpPr>
        <xdr:cNvPr id="355" name="直線コネクタ 354"/>
        <xdr:cNvCxnSpPr/>
      </xdr:nvCxnSpPr>
      <xdr:spPr>
        <a:xfrm flipV="1">
          <a:off x="8750300" y="10134067"/>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27063</xdr:rowOff>
    </xdr:from>
    <xdr:to>
      <xdr:col>45</xdr:col>
      <xdr:colOff>177800</xdr:colOff>
      <xdr:row>59</xdr:row>
      <xdr:rowOff>27927</xdr:rowOff>
    </xdr:to>
    <xdr:cxnSp macro="">
      <xdr:nvCxnSpPr>
        <xdr:cNvPr id="358" name="直線コネクタ 357"/>
        <xdr:cNvCxnSpPr/>
      </xdr:nvCxnSpPr>
      <xdr:spPr>
        <a:xfrm>
          <a:off x="7861300" y="1014261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20765</xdr:rowOff>
    </xdr:from>
    <xdr:to>
      <xdr:col>41</xdr:col>
      <xdr:colOff>50800</xdr:colOff>
      <xdr:row>59</xdr:row>
      <xdr:rowOff>27063</xdr:rowOff>
    </xdr:to>
    <xdr:cxnSp macro="">
      <xdr:nvCxnSpPr>
        <xdr:cNvPr id="361" name="直線コネクタ 360"/>
        <xdr:cNvCxnSpPr/>
      </xdr:nvCxnSpPr>
      <xdr:spPr>
        <a:xfrm>
          <a:off x="6972300" y="10136315"/>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148222</xdr:rowOff>
    </xdr:from>
    <xdr:to>
      <xdr:col>55</xdr:col>
      <xdr:colOff>50800</xdr:colOff>
      <xdr:row>59</xdr:row>
      <xdr:rowOff>78372</xdr:rowOff>
    </xdr:to>
    <xdr:sp macro="" textlink="">
      <xdr:nvSpPr>
        <xdr:cNvPr id="371" name="楕円 370"/>
        <xdr:cNvSpPr/>
      </xdr:nvSpPr>
      <xdr:spPr>
        <a:xfrm>
          <a:off x="10426700" y="10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63149</xdr:rowOff>
    </xdr:from>
    <xdr:ext cx="469744" cy="259045"/>
    <xdr:sp macro="" textlink="">
      <xdr:nvSpPr>
        <xdr:cNvPr id="372" name="農林水産業費該当値テキスト"/>
        <xdr:cNvSpPr txBox="1"/>
      </xdr:nvSpPr>
      <xdr:spPr>
        <a:xfrm>
          <a:off x="10528300" y="1000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139167</xdr:rowOff>
    </xdr:from>
    <xdr:to>
      <xdr:col>50</xdr:col>
      <xdr:colOff>165100</xdr:colOff>
      <xdr:row>59</xdr:row>
      <xdr:rowOff>69317</xdr:rowOff>
    </xdr:to>
    <xdr:sp macro="" textlink="">
      <xdr:nvSpPr>
        <xdr:cNvPr id="373" name="楕円 372"/>
        <xdr:cNvSpPr/>
      </xdr:nvSpPr>
      <xdr:spPr>
        <a:xfrm>
          <a:off x="9588500" y="100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60444</xdr:rowOff>
    </xdr:from>
    <xdr:ext cx="469744" cy="259045"/>
    <xdr:sp macro="" textlink="">
      <xdr:nvSpPr>
        <xdr:cNvPr id="374" name="テキスト ボックス 373"/>
        <xdr:cNvSpPr txBox="1"/>
      </xdr:nvSpPr>
      <xdr:spPr>
        <a:xfrm>
          <a:off x="9404428" y="101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148577</xdr:rowOff>
    </xdr:from>
    <xdr:to>
      <xdr:col>46</xdr:col>
      <xdr:colOff>38100</xdr:colOff>
      <xdr:row>59</xdr:row>
      <xdr:rowOff>78727</xdr:rowOff>
    </xdr:to>
    <xdr:sp macro="" textlink="">
      <xdr:nvSpPr>
        <xdr:cNvPr id="375" name="楕円 374"/>
        <xdr:cNvSpPr/>
      </xdr:nvSpPr>
      <xdr:spPr>
        <a:xfrm>
          <a:off x="8699500" y="100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69854</xdr:rowOff>
    </xdr:from>
    <xdr:ext cx="469744" cy="259045"/>
    <xdr:sp macro="" textlink="">
      <xdr:nvSpPr>
        <xdr:cNvPr id="376" name="テキスト ボックス 375"/>
        <xdr:cNvSpPr txBox="1"/>
      </xdr:nvSpPr>
      <xdr:spPr>
        <a:xfrm>
          <a:off x="8515428" y="1018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147713</xdr:rowOff>
    </xdr:from>
    <xdr:to>
      <xdr:col>41</xdr:col>
      <xdr:colOff>101600</xdr:colOff>
      <xdr:row>59</xdr:row>
      <xdr:rowOff>77863</xdr:rowOff>
    </xdr:to>
    <xdr:sp macro="" textlink="">
      <xdr:nvSpPr>
        <xdr:cNvPr id="377" name="楕円 376"/>
        <xdr:cNvSpPr/>
      </xdr:nvSpPr>
      <xdr:spPr>
        <a:xfrm>
          <a:off x="7810500" y="100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68990</xdr:rowOff>
    </xdr:from>
    <xdr:ext cx="469744" cy="259045"/>
    <xdr:sp macro="" textlink="">
      <xdr:nvSpPr>
        <xdr:cNvPr id="378" name="テキスト ボックス 377"/>
        <xdr:cNvSpPr txBox="1"/>
      </xdr:nvSpPr>
      <xdr:spPr>
        <a:xfrm>
          <a:off x="7626428" y="101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141415</xdr:rowOff>
    </xdr:from>
    <xdr:to>
      <xdr:col>36</xdr:col>
      <xdr:colOff>165100</xdr:colOff>
      <xdr:row>59</xdr:row>
      <xdr:rowOff>71565</xdr:rowOff>
    </xdr:to>
    <xdr:sp macro="" textlink="">
      <xdr:nvSpPr>
        <xdr:cNvPr id="379" name="楕円 378"/>
        <xdr:cNvSpPr/>
      </xdr:nvSpPr>
      <xdr:spPr>
        <a:xfrm>
          <a:off x="6921500" y="100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62692</xdr:rowOff>
    </xdr:from>
    <xdr:ext cx="469744" cy="259045"/>
    <xdr:sp macro="" textlink="">
      <xdr:nvSpPr>
        <xdr:cNvPr id="380" name="テキスト ボックス 379"/>
        <xdr:cNvSpPr txBox="1"/>
      </xdr:nvSpPr>
      <xdr:spPr>
        <a:xfrm>
          <a:off x="6737428" y="101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99352</xdr:rowOff>
    </xdr:from>
    <xdr:to>
      <xdr:col>55</xdr:col>
      <xdr:colOff>0</xdr:colOff>
      <xdr:row>78</xdr:row>
      <xdr:rowOff>156083</xdr:rowOff>
    </xdr:to>
    <xdr:cxnSp macro="">
      <xdr:nvCxnSpPr>
        <xdr:cNvPr id="409" name="直線コネクタ 408"/>
        <xdr:cNvCxnSpPr/>
      </xdr:nvCxnSpPr>
      <xdr:spPr>
        <a:xfrm>
          <a:off x="9639300" y="13472452"/>
          <a:ext cx="8382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62091</xdr:rowOff>
    </xdr:from>
    <xdr:to>
      <xdr:col>50</xdr:col>
      <xdr:colOff>114300</xdr:colOff>
      <xdr:row>78</xdr:row>
      <xdr:rowOff>99352</xdr:rowOff>
    </xdr:to>
    <xdr:cxnSp macro="">
      <xdr:nvCxnSpPr>
        <xdr:cNvPr id="412" name="直線コネクタ 411"/>
        <xdr:cNvCxnSpPr/>
      </xdr:nvCxnSpPr>
      <xdr:spPr>
        <a:xfrm>
          <a:off x="8750300" y="13435191"/>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60071</xdr:rowOff>
    </xdr:from>
    <xdr:to>
      <xdr:col>45</xdr:col>
      <xdr:colOff>177800</xdr:colOff>
      <xdr:row>78</xdr:row>
      <xdr:rowOff>62091</xdr:rowOff>
    </xdr:to>
    <xdr:cxnSp macro="">
      <xdr:nvCxnSpPr>
        <xdr:cNvPr id="415" name="直線コネクタ 414"/>
        <xdr:cNvCxnSpPr/>
      </xdr:nvCxnSpPr>
      <xdr:spPr>
        <a:xfrm>
          <a:off x="7861300" y="1343317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60071</xdr:rowOff>
    </xdr:from>
    <xdr:to>
      <xdr:col>41</xdr:col>
      <xdr:colOff>50800</xdr:colOff>
      <xdr:row>79</xdr:row>
      <xdr:rowOff>12370</xdr:rowOff>
    </xdr:to>
    <xdr:cxnSp macro="">
      <xdr:nvCxnSpPr>
        <xdr:cNvPr id="418" name="直線コネクタ 417"/>
        <xdr:cNvCxnSpPr/>
      </xdr:nvCxnSpPr>
      <xdr:spPr>
        <a:xfrm flipV="1">
          <a:off x="6972300" y="13433171"/>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105283</xdr:rowOff>
    </xdr:from>
    <xdr:to>
      <xdr:col>55</xdr:col>
      <xdr:colOff>50800</xdr:colOff>
      <xdr:row>79</xdr:row>
      <xdr:rowOff>35433</xdr:rowOff>
    </xdr:to>
    <xdr:sp macro="" textlink="">
      <xdr:nvSpPr>
        <xdr:cNvPr id="428" name="楕円 427"/>
        <xdr:cNvSpPr/>
      </xdr:nvSpPr>
      <xdr:spPr>
        <a:xfrm>
          <a:off x="104267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20210</xdr:rowOff>
    </xdr:from>
    <xdr:ext cx="469744" cy="259045"/>
    <xdr:sp macro="" textlink="">
      <xdr:nvSpPr>
        <xdr:cNvPr id="429" name="商工費該当値テキスト"/>
        <xdr:cNvSpPr txBox="1"/>
      </xdr:nvSpPr>
      <xdr:spPr>
        <a:xfrm>
          <a:off x="10528300" y="133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48552</xdr:rowOff>
    </xdr:from>
    <xdr:to>
      <xdr:col>50</xdr:col>
      <xdr:colOff>165100</xdr:colOff>
      <xdr:row>78</xdr:row>
      <xdr:rowOff>150152</xdr:rowOff>
    </xdr:to>
    <xdr:sp macro="" textlink="">
      <xdr:nvSpPr>
        <xdr:cNvPr id="430" name="楕円 429"/>
        <xdr:cNvSpPr/>
      </xdr:nvSpPr>
      <xdr:spPr>
        <a:xfrm>
          <a:off x="9588500" y="134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141279</xdr:rowOff>
    </xdr:from>
    <xdr:ext cx="469744" cy="259045"/>
    <xdr:sp macro="" textlink="">
      <xdr:nvSpPr>
        <xdr:cNvPr id="431" name="テキスト ボックス 430"/>
        <xdr:cNvSpPr txBox="1"/>
      </xdr:nvSpPr>
      <xdr:spPr>
        <a:xfrm>
          <a:off x="9404428" y="1351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11291</xdr:rowOff>
    </xdr:from>
    <xdr:to>
      <xdr:col>46</xdr:col>
      <xdr:colOff>38100</xdr:colOff>
      <xdr:row>78</xdr:row>
      <xdr:rowOff>112891</xdr:rowOff>
    </xdr:to>
    <xdr:sp macro="" textlink="">
      <xdr:nvSpPr>
        <xdr:cNvPr id="432" name="楕円 431"/>
        <xdr:cNvSpPr/>
      </xdr:nvSpPr>
      <xdr:spPr>
        <a:xfrm>
          <a:off x="8699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104018</xdr:rowOff>
    </xdr:from>
    <xdr:ext cx="469744" cy="259045"/>
    <xdr:sp macro="" textlink="">
      <xdr:nvSpPr>
        <xdr:cNvPr id="433" name="テキスト ボックス 432"/>
        <xdr:cNvSpPr txBox="1"/>
      </xdr:nvSpPr>
      <xdr:spPr>
        <a:xfrm>
          <a:off x="8515428" y="134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9271</xdr:rowOff>
    </xdr:from>
    <xdr:to>
      <xdr:col>41</xdr:col>
      <xdr:colOff>101600</xdr:colOff>
      <xdr:row>78</xdr:row>
      <xdr:rowOff>110871</xdr:rowOff>
    </xdr:to>
    <xdr:sp macro="" textlink="">
      <xdr:nvSpPr>
        <xdr:cNvPr id="434" name="楕円 433"/>
        <xdr:cNvSpPr/>
      </xdr:nvSpPr>
      <xdr:spPr>
        <a:xfrm>
          <a:off x="7810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101998</xdr:rowOff>
    </xdr:from>
    <xdr:ext cx="469744" cy="259045"/>
    <xdr:sp macro="" textlink="">
      <xdr:nvSpPr>
        <xdr:cNvPr id="435" name="テキスト ボックス 434"/>
        <xdr:cNvSpPr txBox="1"/>
      </xdr:nvSpPr>
      <xdr:spPr>
        <a:xfrm>
          <a:off x="7626428"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133020</xdr:rowOff>
    </xdr:from>
    <xdr:to>
      <xdr:col>36</xdr:col>
      <xdr:colOff>165100</xdr:colOff>
      <xdr:row>79</xdr:row>
      <xdr:rowOff>63170</xdr:rowOff>
    </xdr:to>
    <xdr:sp macro="" textlink="">
      <xdr:nvSpPr>
        <xdr:cNvPr id="436" name="楕円 435"/>
        <xdr:cNvSpPr/>
      </xdr:nvSpPr>
      <xdr:spPr>
        <a:xfrm>
          <a:off x="6921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54297</xdr:rowOff>
    </xdr:from>
    <xdr:ext cx="378565" cy="259045"/>
    <xdr:sp macro="" textlink="">
      <xdr:nvSpPr>
        <xdr:cNvPr id="437" name="テキスト ボックス 436"/>
        <xdr:cNvSpPr txBox="1"/>
      </xdr:nvSpPr>
      <xdr:spPr>
        <a:xfrm>
          <a:off x="6783017" y="1359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163716</xdr:rowOff>
    </xdr:from>
    <xdr:to>
      <xdr:col>55</xdr:col>
      <xdr:colOff>0</xdr:colOff>
      <xdr:row>97</xdr:row>
      <xdr:rowOff>50749</xdr:rowOff>
    </xdr:to>
    <xdr:cxnSp macro="">
      <xdr:nvCxnSpPr>
        <xdr:cNvPr id="466" name="直線コネクタ 465"/>
        <xdr:cNvCxnSpPr/>
      </xdr:nvCxnSpPr>
      <xdr:spPr>
        <a:xfrm flipV="1">
          <a:off x="9639300" y="16622916"/>
          <a:ext cx="8382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33986</xdr:rowOff>
    </xdr:from>
    <xdr:to>
      <xdr:col>50</xdr:col>
      <xdr:colOff>114300</xdr:colOff>
      <xdr:row>97</xdr:row>
      <xdr:rowOff>50749</xdr:rowOff>
    </xdr:to>
    <xdr:cxnSp macro="">
      <xdr:nvCxnSpPr>
        <xdr:cNvPr id="469" name="直線コネクタ 468"/>
        <xdr:cNvCxnSpPr/>
      </xdr:nvCxnSpPr>
      <xdr:spPr>
        <a:xfrm>
          <a:off x="8750300" y="16664636"/>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147117</xdr:rowOff>
    </xdr:from>
    <xdr:to>
      <xdr:col>45</xdr:col>
      <xdr:colOff>177800</xdr:colOff>
      <xdr:row>97</xdr:row>
      <xdr:rowOff>33986</xdr:rowOff>
    </xdr:to>
    <xdr:cxnSp macro="">
      <xdr:nvCxnSpPr>
        <xdr:cNvPr id="472" name="直線コネクタ 471"/>
        <xdr:cNvCxnSpPr/>
      </xdr:nvCxnSpPr>
      <xdr:spPr>
        <a:xfrm>
          <a:off x="7861300" y="16606317"/>
          <a:ext cx="889000" cy="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147117</xdr:rowOff>
    </xdr:from>
    <xdr:to>
      <xdr:col>41</xdr:col>
      <xdr:colOff>50800</xdr:colOff>
      <xdr:row>96</xdr:row>
      <xdr:rowOff>159513</xdr:rowOff>
    </xdr:to>
    <xdr:cxnSp macro="">
      <xdr:nvCxnSpPr>
        <xdr:cNvPr id="475" name="直線コネクタ 474"/>
        <xdr:cNvCxnSpPr/>
      </xdr:nvCxnSpPr>
      <xdr:spPr>
        <a:xfrm flipV="1">
          <a:off x="6972300" y="16606317"/>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112916</xdr:rowOff>
    </xdr:from>
    <xdr:to>
      <xdr:col>55</xdr:col>
      <xdr:colOff>50800</xdr:colOff>
      <xdr:row>97</xdr:row>
      <xdr:rowOff>43066</xdr:rowOff>
    </xdr:to>
    <xdr:sp macro="" textlink="">
      <xdr:nvSpPr>
        <xdr:cNvPr id="485" name="楕円 484"/>
        <xdr:cNvSpPr/>
      </xdr:nvSpPr>
      <xdr:spPr>
        <a:xfrm>
          <a:off x="10426700" y="165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91343</xdr:rowOff>
    </xdr:from>
    <xdr:ext cx="534377" cy="259045"/>
    <xdr:sp macro="" textlink="">
      <xdr:nvSpPr>
        <xdr:cNvPr id="486" name="土木費該当値テキスト"/>
        <xdr:cNvSpPr txBox="1"/>
      </xdr:nvSpPr>
      <xdr:spPr>
        <a:xfrm>
          <a:off x="10528300" y="1655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171399</xdr:rowOff>
    </xdr:from>
    <xdr:to>
      <xdr:col>50</xdr:col>
      <xdr:colOff>165100</xdr:colOff>
      <xdr:row>97</xdr:row>
      <xdr:rowOff>101549</xdr:rowOff>
    </xdr:to>
    <xdr:sp macro="" textlink="">
      <xdr:nvSpPr>
        <xdr:cNvPr id="487" name="楕円 486"/>
        <xdr:cNvSpPr/>
      </xdr:nvSpPr>
      <xdr:spPr>
        <a:xfrm>
          <a:off x="9588500" y="166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92676</xdr:rowOff>
    </xdr:from>
    <xdr:ext cx="534377" cy="259045"/>
    <xdr:sp macro="" textlink="">
      <xdr:nvSpPr>
        <xdr:cNvPr id="488" name="テキスト ボックス 487"/>
        <xdr:cNvSpPr txBox="1"/>
      </xdr:nvSpPr>
      <xdr:spPr>
        <a:xfrm>
          <a:off x="9372111" y="167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154636</xdr:rowOff>
    </xdr:from>
    <xdr:to>
      <xdr:col>46</xdr:col>
      <xdr:colOff>38100</xdr:colOff>
      <xdr:row>97</xdr:row>
      <xdr:rowOff>84786</xdr:rowOff>
    </xdr:to>
    <xdr:sp macro="" textlink="">
      <xdr:nvSpPr>
        <xdr:cNvPr id="489" name="楕円 488"/>
        <xdr:cNvSpPr/>
      </xdr:nvSpPr>
      <xdr:spPr>
        <a:xfrm>
          <a:off x="8699500" y="166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75913</xdr:rowOff>
    </xdr:from>
    <xdr:ext cx="534377" cy="259045"/>
    <xdr:sp macro="" textlink="">
      <xdr:nvSpPr>
        <xdr:cNvPr id="490" name="テキスト ボックス 489"/>
        <xdr:cNvSpPr txBox="1"/>
      </xdr:nvSpPr>
      <xdr:spPr>
        <a:xfrm>
          <a:off x="8483111" y="167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96317</xdr:rowOff>
    </xdr:from>
    <xdr:to>
      <xdr:col>41</xdr:col>
      <xdr:colOff>101600</xdr:colOff>
      <xdr:row>97</xdr:row>
      <xdr:rowOff>26467</xdr:rowOff>
    </xdr:to>
    <xdr:sp macro="" textlink="">
      <xdr:nvSpPr>
        <xdr:cNvPr id="491" name="楕円 490"/>
        <xdr:cNvSpPr/>
      </xdr:nvSpPr>
      <xdr:spPr>
        <a:xfrm>
          <a:off x="7810500" y="165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17594</xdr:rowOff>
    </xdr:from>
    <xdr:ext cx="534377" cy="259045"/>
    <xdr:sp macro="" textlink="">
      <xdr:nvSpPr>
        <xdr:cNvPr id="492" name="テキスト ボックス 491"/>
        <xdr:cNvSpPr txBox="1"/>
      </xdr:nvSpPr>
      <xdr:spPr>
        <a:xfrm>
          <a:off x="7594111" y="16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108713</xdr:rowOff>
    </xdr:from>
    <xdr:to>
      <xdr:col>36</xdr:col>
      <xdr:colOff>165100</xdr:colOff>
      <xdr:row>97</xdr:row>
      <xdr:rowOff>38863</xdr:rowOff>
    </xdr:to>
    <xdr:sp macro="" textlink="">
      <xdr:nvSpPr>
        <xdr:cNvPr id="493" name="楕円 492"/>
        <xdr:cNvSpPr/>
      </xdr:nvSpPr>
      <xdr:spPr>
        <a:xfrm>
          <a:off x="6921500" y="165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29990</xdr:rowOff>
    </xdr:from>
    <xdr:ext cx="534377" cy="259045"/>
    <xdr:sp macro="" textlink="">
      <xdr:nvSpPr>
        <xdr:cNvPr id="494" name="テキスト ボックス 493"/>
        <xdr:cNvSpPr txBox="1"/>
      </xdr:nvSpPr>
      <xdr:spPr>
        <a:xfrm>
          <a:off x="6705111" y="166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25286</xdr:rowOff>
    </xdr:from>
    <xdr:to>
      <xdr:col>85</xdr:col>
      <xdr:colOff>127000</xdr:colOff>
      <xdr:row>38</xdr:row>
      <xdr:rowOff>49403</xdr:rowOff>
    </xdr:to>
    <xdr:cxnSp macro="">
      <xdr:nvCxnSpPr>
        <xdr:cNvPr id="524" name="直線コネクタ 523"/>
        <xdr:cNvCxnSpPr/>
      </xdr:nvCxnSpPr>
      <xdr:spPr>
        <a:xfrm flipV="1">
          <a:off x="15481300" y="6540386"/>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29172</xdr:rowOff>
    </xdr:from>
    <xdr:to>
      <xdr:col>81</xdr:col>
      <xdr:colOff>50800</xdr:colOff>
      <xdr:row>38</xdr:row>
      <xdr:rowOff>49403</xdr:rowOff>
    </xdr:to>
    <xdr:cxnSp macro="">
      <xdr:nvCxnSpPr>
        <xdr:cNvPr id="527" name="直線コネクタ 526"/>
        <xdr:cNvCxnSpPr/>
      </xdr:nvCxnSpPr>
      <xdr:spPr>
        <a:xfrm>
          <a:off x="14592300" y="654427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135547</xdr:rowOff>
    </xdr:from>
    <xdr:to>
      <xdr:col>76</xdr:col>
      <xdr:colOff>114300</xdr:colOff>
      <xdr:row>38</xdr:row>
      <xdr:rowOff>29172</xdr:rowOff>
    </xdr:to>
    <xdr:cxnSp macro="">
      <xdr:nvCxnSpPr>
        <xdr:cNvPr id="530" name="直線コネクタ 529"/>
        <xdr:cNvCxnSpPr/>
      </xdr:nvCxnSpPr>
      <xdr:spPr>
        <a:xfrm>
          <a:off x="13703300" y="6479197"/>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135547</xdr:rowOff>
    </xdr:from>
    <xdr:to>
      <xdr:col>71</xdr:col>
      <xdr:colOff>177800</xdr:colOff>
      <xdr:row>38</xdr:row>
      <xdr:rowOff>19266</xdr:rowOff>
    </xdr:to>
    <xdr:cxnSp macro="">
      <xdr:nvCxnSpPr>
        <xdr:cNvPr id="533" name="直線コネクタ 532"/>
        <xdr:cNvCxnSpPr/>
      </xdr:nvCxnSpPr>
      <xdr:spPr>
        <a:xfrm flipV="1">
          <a:off x="12814300" y="6479197"/>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145936</xdr:rowOff>
    </xdr:from>
    <xdr:to>
      <xdr:col>85</xdr:col>
      <xdr:colOff>177800</xdr:colOff>
      <xdr:row>38</xdr:row>
      <xdr:rowOff>76085</xdr:rowOff>
    </xdr:to>
    <xdr:sp macro="" textlink="">
      <xdr:nvSpPr>
        <xdr:cNvPr id="543" name="楕円 542"/>
        <xdr:cNvSpPr/>
      </xdr:nvSpPr>
      <xdr:spPr>
        <a:xfrm>
          <a:off x="162687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124363</xdr:rowOff>
    </xdr:from>
    <xdr:ext cx="534377" cy="259045"/>
    <xdr:sp macro="" textlink="">
      <xdr:nvSpPr>
        <xdr:cNvPr id="544" name="消防費該当値テキスト"/>
        <xdr:cNvSpPr txBox="1"/>
      </xdr:nvSpPr>
      <xdr:spPr>
        <a:xfrm>
          <a:off x="16370300" y="646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170053</xdr:rowOff>
    </xdr:from>
    <xdr:to>
      <xdr:col>81</xdr:col>
      <xdr:colOff>101600</xdr:colOff>
      <xdr:row>38</xdr:row>
      <xdr:rowOff>100203</xdr:rowOff>
    </xdr:to>
    <xdr:sp macro="" textlink="">
      <xdr:nvSpPr>
        <xdr:cNvPr id="545" name="楕円 544"/>
        <xdr:cNvSpPr/>
      </xdr:nvSpPr>
      <xdr:spPr>
        <a:xfrm>
          <a:off x="1543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91330</xdr:rowOff>
    </xdr:from>
    <xdr:ext cx="534377" cy="259045"/>
    <xdr:sp macro="" textlink="">
      <xdr:nvSpPr>
        <xdr:cNvPr id="546" name="テキスト ボックス 545"/>
        <xdr:cNvSpPr txBox="1"/>
      </xdr:nvSpPr>
      <xdr:spPr>
        <a:xfrm>
          <a:off x="15214111" y="66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149822</xdr:rowOff>
    </xdr:from>
    <xdr:to>
      <xdr:col>76</xdr:col>
      <xdr:colOff>165100</xdr:colOff>
      <xdr:row>38</xdr:row>
      <xdr:rowOff>79972</xdr:rowOff>
    </xdr:to>
    <xdr:sp macro="" textlink="">
      <xdr:nvSpPr>
        <xdr:cNvPr id="547" name="楕円 546"/>
        <xdr:cNvSpPr/>
      </xdr:nvSpPr>
      <xdr:spPr>
        <a:xfrm>
          <a:off x="14541500" y="64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71099</xdr:rowOff>
    </xdr:from>
    <xdr:ext cx="534377" cy="259045"/>
    <xdr:sp macro="" textlink="">
      <xdr:nvSpPr>
        <xdr:cNvPr id="548" name="テキスト ボックス 547"/>
        <xdr:cNvSpPr txBox="1"/>
      </xdr:nvSpPr>
      <xdr:spPr>
        <a:xfrm>
          <a:off x="14325111" y="65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84747</xdr:rowOff>
    </xdr:from>
    <xdr:to>
      <xdr:col>72</xdr:col>
      <xdr:colOff>38100</xdr:colOff>
      <xdr:row>38</xdr:row>
      <xdr:rowOff>14897</xdr:rowOff>
    </xdr:to>
    <xdr:sp macro="" textlink="">
      <xdr:nvSpPr>
        <xdr:cNvPr id="549" name="楕円 548"/>
        <xdr:cNvSpPr/>
      </xdr:nvSpPr>
      <xdr:spPr>
        <a:xfrm>
          <a:off x="13652500" y="64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6024</xdr:rowOff>
    </xdr:from>
    <xdr:ext cx="534377" cy="259045"/>
    <xdr:sp macro="" textlink="">
      <xdr:nvSpPr>
        <xdr:cNvPr id="550" name="テキスト ボックス 549"/>
        <xdr:cNvSpPr txBox="1"/>
      </xdr:nvSpPr>
      <xdr:spPr>
        <a:xfrm>
          <a:off x="13436111" y="65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139916</xdr:rowOff>
    </xdr:from>
    <xdr:to>
      <xdr:col>67</xdr:col>
      <xdr:colOff>101600</xdr:colOff>
      <xdr:row>38</xdr:row>
      <xdr:rowOff>70065</xdr:rowOff>
    </xdr:to>
    <xdr:sp macro="" textlink="">
      <xdr:nvSpPr>
        <xdr:cNvPr id="551" name="楕円 550"/>
        <xdr:cNvSpPr/>
      </xdr:nvSpPr>
      <xdr:spPr>
        <a:xfrm>
          <a:off x="127635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61193</xdr:rowOff>
    </xdr:from>
    <xdr:ext cx="534377" cy="259045"/>
    <xdr:sp macro="" textlink="">
      <xdr:nvSpPr>
        <xdr:cNvPr id="552" name="テキスト ボックス 551"/>
        <xdr:cNvSpPr txBox="1"/>
      </xdr:nvSpPr>
      <xdr:spPr>
        <a:xfrm>
          <a:off x="12547111" y="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105212</xdr:rowOff>
    </xdr:from>
    <xdr:to>
      <xdr:col>85</xdr:col>
      <xdr:colOff>127000</xdr:colOff>
      <xdr:row>56</xdr:row>
      <xdr:rowOff>94620</xdr:rowOff>
    </xdr:to>
    <xdr:cxnSp macro="">
      <xdr:nvCxnSpPr>
        <xdr:cNvPr id="581" name="直線コネクタ 580"/>
        <xdr:cNvCxnSpPr/>
      </xdr:nvCxnSpPr>
      <xdr:spPr>
        <a:xfrm>
          <a:off x="15481300" y="9534962"/>
          <a:ext cx="838200" cy="1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80097</xdr:rowOff>
    </xdr:from>
    <xdr:to>
      <xdr:col>81</xdr:col>
      <xdr:colOff>50800</xdr:colOff>
      <xdr:row>55</xdr:row>
      <xdr:rowOff>105212</xdr:rowOff>
    </xdr:to>
    <xdr:cxnSp macro="">
      <xdr:nvCxnSpPr>
        <xdr:cNvPr id="584" name="直線コネクタ 583"/>
        <xdr:cNvCxnSpPr/>
      </xdr:nvCxnSpPr>
      <xdr:spPr>
        <a:xfrm>
          <a:off x="14592300" y="9509847"/>
          <a:ext cx="889000" cy="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80097</xdr:rowOff>
    </xdr:from>
    <xdr:to>
      <xdr:col>76</xdr:col>
      <xdr:colOff>114300</xdr:colOff>
      <xdr:row>55</xdr:row>
      <xdr:rowOff>112786</xdr:rowOff>
    </xdr:to>
    <xdr:cxnSp macro="">
      <xdr:nvCxnSpPr>
        <xdr:cNvPr id="587" name="直線コネクタ 586"/>
        <xdr:cNvCxnSpPr/>
      </xdr:nvCxnSpPr>
      <xdr:spPr>
        <a:xfrm flipV="1">
          <a:off x="13703300" y="9509847"/>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112786</xdr:rowOff>
    </xdr:from>
    <xdr:to>
      <xdr:col>71</xdr:col>
      <xdr:colOff>177800</xdr:colOff>
      <xdr:row>56</xdr:row>
      <xdr:rowOff>87099</xdr:rowOff>
    </xdr:to>
    <xdr:cxnSp macro="">
      <xdr:nvCxnSpPr>
        <xdr:cNvPr id="590" name="直線コネクタ 589"/>
        <xdr:cNvCxnSpPr/>
      </xdr:nvCxnSpPr>
      <xdr:spPr>
        <a:xfrm flipV="1">
          <a:off x="12814300" y="9542536"/>
          <a:ext cx="889000" cy="14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43820</xdr:rowOff>
    </xdr:from>
    <xdr:to>
      <xdr:col>85</xdr:col>
      <xdr:colOff>177800</xdr:colOff>
      <xdr:row>56</xdr:row>
      <xdr:rowOff>145420</xdr:rowOff>
    </xdr:to>
    <xdr:sp macro="" textlink="">
      <xdr:nvSpPr>
        <xdr:cNvPr id="600" name="楕円 599"/>
        <xdr:cNvSpPr/>
      </xdr:nvSpPr>
      <xdr:spPr>
        <a:xfrm>
          <a:off x="16268700" y="96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66697</xdr:rowOff>
    </xdr:from>
    <xdr:ext cx="534377" cy="259045"/>
    <xdr:sp macro="" textlink="">
      <xdr:nvSpPr>
        <xdr:cNvPr id="601" name="教育費該当値テキスト"/>
        <xdr:cNvSpPr txBox="1"/>
      </xdr:nvSpPr>
      <xdr:spPr>
        <a:xfrm>
          <a:off x="16370300" y="94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54412</xdr:rowOff>
    </xdr:from>
    <xdr:to>
      <xdr:col>81</xdr:col>
      <xdr:colOff>101600</xdr:colOff>
      <xdr:row>55</xdr:row>
      <xdr:rowOff>156012</xdr:rowOff>
    </xdr:to>
    <xdr:sp macro="" textlink="">
      <xdr:nvSpPr>
        <xdr:cNvPr id="602" name="楕円 601"/>
        <xdr:cNvSpPr/>
      </xdr:nvSpPr>
      <xdr:spPr>
        <a:xfrm>
          <a:off x="15430500" y="94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1089</xdr:rowOff>
    </xdr:from>
    <xdr:ext cx="534377" cy="259045"/>
    <xdr:sp macro="" textlink="">
      <xdr:nvSpPr>
        <xdr:cNvPr id="603" name="テキスト ボックス 602"/>
        <xdr:cNvSpPr txBox="1"/>
      </xdr:nvSpPr>
      <xdr:spPr>
        <a:xfrm>
          <a:off x="15214111" y="92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29297</xdr:rowOff>
    </xdr:from>
    <xdr:to>
      <xdr:col>76</xdr:col>
      <xdr:colOff>165100</xdr:colOff>
      <xdr:row>55</xdr:row>
      <xdr:rowOff>130897</xdr:rowOff>
    </xdr:to>
    <xdr:sp macro="" textlink="">
      <xdr:nvSpPr>
        <xdr:cNvPr id="604" name="楕円 603"/>
        <xdr:cNvSpPr/>
      </xdr:nvSpPr>
      <xdr:spPr>
        <a:xfrm>
          <a:off x="14541500" y="94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147424</xdr:rowOff>
    </xdr:from>
    <xdr:ext cx="534377" cy="259045"/>
    <xdr:sp macro="" textlink="">
      <xdr:nvSpPr>
        <xdr:cNvPr id="605" name="テキスト ボックス 604"/>
        <xdr:cNvSpPr txBox="1"/>
      </xdr:nvSpPr>
      <xdr:spPr>
        <a:xfrm>
          <a:off x="14325111" y="9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61986</xdr:rowOff>
    </xdr:from>
    <xdr:to>
      <xdr:col>72</xdr:col>
      <xdr:colOff>38100</xdr:colOff>
      <xdr:row>55</xdr:row>
      <xdr:rowOff>163586</xdr:rowOff>
    </xdr:to>
    <xdr:sp macro="" textlink="">
      <xdr:nvSpPr>
        <xdr:cNvPr id="606" name="楕円 605"/>
        <xdr:cNvSpPr/>
      </xdr:nvSpPr>
      <xdr:spPr>
        <a:xfrm>
          <a:off x="13652500" y="94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8663</xdr:rowOff>
    </xdr:from>
    <xdr:ext cx="534377" cy="259045"/>
    <xdr:sp macro="" textlink="">
      <xdr:nvSpPr>
        <xdr:cNvPr id="607" name="テキスト ボックス 606"/>
        <xdr:cNvSpPr txBox="1"/>
      </xdr:nvSpPr>
      <xdr:spPr>
        <a:xfrm>
          <a:off x="13436111" y="92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36299</xdr:rowOff>
    </xdr:from>
    <xdr:to>
      <xdr:col>67</xdr:col>
      <xdr:colOff>101600</xdr:colOff>
      <xdr:row>56</xdr:row>
      <xdr:rowOff>137899</xdr:rowOff>
    </xdr:to>
    <xdr:sp macro="" textlink="">
      <xdr:nvSpPr>
        <xdr:cNvPr id="608" name="楕円 607"/>
        <xdr:cNvSpPr/>
      </xdr:nvSpPr>
      <xdr:spPr>
        <a:xfrm>
          <a:off x="12763500" y="96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154426</xdr:rowOff>
    </xdr:from>
    <xdr:ext cx="534377" cy="259045"/>
    <xdr:sp macro="" textlink="">
      <xdr:nvSpPr>
        <xdr:cNvPr id="609" name="テキスト ボックス 608"/>
        <xdr:cNvSpPr txBox="1"/>
      </xdr:nvSpPr>
      <xdr:spPr>
        <a:xfrm>
          <a:off x="12547111" y="941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146884</xdr:rowOff>
    </xdr:from>
    <xdr:to>
      <xdr:col>85</xdr:col>
      <xdr:colOff>127000</xdr:colOff>
      <xdr:row>96</xdr:row>
      <xdr:rowOff>165646</xdr:rowOff>
    </xdr:to>
    <xdr:cxnSp macro="">
      <xdr:nvCxnSpPr>
        <xdr:cNvPr id="699" name="直線コネクタ 698"/>
        <xdr:cNvCxnSpPr/>
      </xdr:nvCxnSpPr>
      <xdr:spPr>
        <a:xfrm flipV="1">
          <a:off x="15481300" y="16606084"/>
          <a:ext cx="8382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163491</xdr:rowOff>
    </xdr:from>
    <xdr:to>
      <xdr:col>81</xdr:col>
      <xdr:colOff>50800</xdr:colOff>
      <xdr:row>96</xdr:row>
      <xdr:rowOff>165646</xdr:rowOff>
    </xdr:to>
    <xdr:cxnSp macro="">
      <xdr:nvCxnSpPr>
        <xdr:cNvPr id="702" name="直線コネクタ 701"/>
        <xdr:cNvCxnSpPr/>
      </xdr:nvCxnSpPr>
      <xdr:spPr>
        <a:xfrm>
          <a:off x="14592300" y="1662269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163491</xdr:rowOff>
    </xdr:from>
    <xdr:to>
      <xdr:col>76</xdr:col>
      <xdr:colOff>114300</xdr:colOff>
      <xdr:row>97</xdr:row>
      <xdr:rowOff>22673</xdr:rowOff>
    </xdr:to>
    <xdr:cxnSp macro="">
      <xdr:nvCxnSpPr>
        <xdr:cNvPr id="705" name="直線コネクタ 704"/>
        <xdr:cNvCxnSpPr/>
      </xdr:nvCxnSpPr>
      <xdr:spPr>
        <a:xfrm flipV="1">
          <a:off x="13703300" y="1662269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22673</xdr:rowOff>
    </xdr:from>
    <xdr:to>
      <xdr:col>71</xdr:col>
      <xdr:colOff>177800</xdr:colOff>
      <xdr:row>97</xdr:row>
      <xdr:rowOff>32764</xdr:rowOff>
    </xdr:to>
    <xdr:cxnSp macro="">
      <xdr:nvCxnSpPr>
        <xdr:cNvPr id="708" name="直線コネクタ 707"/>
        <xdr:cNvCxnSpPr/>
      </xdr:nvCxnSpPr>
      <xdr:spPr>
        <a:xfrm flipV="1">
          <a:off x="12814300" y="166533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96084</xdr:rowOff>
    </xdr:from>
    <xdr:to>
      <xdr:col>85</xdr:col>
      <xdr:colOff>177800</xdr:colOff>
      <xdr:row>97</xdr:row>
      <xdr:rowOff>26234</xdr:rowOff>
    </xdr:to>
    <xdr:sp macro="" textlink="">
      <xdr:nvSpPr>
        <xdr:cNvPr id="718" name="楕円 717"/>
        <xdr:cNvSpPr/>
      </xdr:nvSpPr>
      <xdr:spPr>
        <a:xfrm>
          <a:off x="16268700" y="165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74511</xdr:rowOff>
    </xdr:from>
    <xdr:ext cx="534377" cy="259045"/>
    <xdr:sp macro="" textlink="">
      <xdr:nvSpPr>
        <xdr:cNvPr id="719" name="公債費該当値テキスト"/>
        <xdr:cNvSpPr txBox="1"/>
      </xdr:nvSpPr>
      <xdr:spPr>
        <a:xfrm>
          <a:off x="16370300" y="165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114846</xdr:rowOff>
    </xdr:from>
    <xdr:to>
      <xdr:col>81</xdr:col>
      <xdr:colOff>101600</xdr:colOff>
      <xdr:row>97</xdr:row>
      <xdr:rowOff>44996</xdr:rowOff>
    </xdr:to>
    <xdr:sp macro="" textlink="">
      <xdr:nvSpPr>
        <xdr:cNvPr id="720" name="楕円 719"/>
        <xdr:cNvSpPr/>
      </xdr:nvSpPr>
      <xdr:spPr>
        <a:xfrm>
          <a:off x="15430500" y="165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36123</xdr:rowOff>
    </xdr:from>
    <xdr:ext cx="534377" cy="259045"/>
    <xdr:sp macro="" textlink="">
      <xdr:nvSpPr>
        <xdr:cNvPr id="721" name="テキスト ボックス 720"/>
        <xdr:cNvSpPr txBox="1"/>
      </xdr:nvSpPr>
      <xdr:spPr>
        <a:xfrm>
          <a:off x="15214111" y="166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112691</xdr:rowOff>
    </xdr:from>
    <xdr:to>
      <xdr:col>76</xdr:col>
      <xdr:colOff>165100</xdr:colOff>
      <xdr:row>97</xdr:row>
      <xdr:rowOff>42841</xdr:rowOff>
    </xdr:to>
    <xdr:sp macro="" textlink="">
      <xdr:nvSpPr>
        <xdr:cNvPr id="722" name="楕円 721"/>
        <xdr:cNvSpPr/>
      </xdr:nvSpPr>
      <xdr:spPr>
        <a:xfrm>
          <a:off x="14541500" y="16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33968</xdr:rowOff>
    </xdr:from>
    <xdr:ext cx="534377" cy="259045"/>
    <xdr:sp macro="" textlink="">
      <xdr:nvSpPr>
        <xdr:cNvPr id="723" name="テキスト ボックス 722"/>
        <xdr:cNvSpPr txBox="1"/>
      </xdr:nvSpPr>
      <xdr:spPr>
        <a:xfrm>
          <a:off x="14325111" y="166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143323</xdr:rowOff>
    </xdr:from>
    <xdr:to>
      <xdr:col>72</xdr:col>
      <xdr:colOff>38100</xdr:colOff>
      <xdr:row>97</xdr:row>
      <xdr:rowOff>73473</xdr:rowOff>
    </xdr:to>
    <xdr:sp macro="" textlink="">
      <xdr:nvSpPr>
        <xdr:cNvPr id="724" name="楕円 723"/>
        <xdr:cNvSpPr/>
      </xdr:nvSpPr>
      <xdr:spPr>
        <a:xfrm>
          <a:off x="13652500" y="166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64600</xdr:rowOff>
    </xdr:from>
    <xdr:ext cx="534377" cy="259045"/>
    <xdr:sp macro="" textlink="">
      <xdr:nvSpPr>
        <xdr:cNvPr id="725" name="テキスト ボックス 724"/>
        <xdr:cNvSpPr txBox="1"/>
      </xdr:nvSpPr>
      <xdr:spPr>
        <a:xfrm>
          <a:off x="13436111" y="166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153414</xdr:rowOff>
    </xdr:from>
    <xdr:to>
      <xdr:col>67</xdr:col>
      <xdr:colOff>101600</xdr:colOff>
      <xdr:row>97</xdr:row>
      <xdr:rowOff>83564</xdr:rowOff>
    </xdr:to>
    <xdr:sp macro="" textlink="">
      <xdr:nvSpPr>
        <xdr:cNvPr id="726" name="楕円 725"/>
        <xdr:cNvSpPr/>
      </xdr:nvSpPr>
      <xdr:spPr>
        <a:xfrm>
          <a:off x="12763500" y="166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74691</xdr:rowOff>
    </xdr:from>
    <xdr:ext cx="534377" cy="259045"/>
    <xdr:sp macro="" textlink="">
      <xdr:nvSpPr>
        <xdr:cNvPr id="727" name="テキスト ボックス 726"/>
        <xdr:cNvSpPr txBox="1"/>
      </xdr:nvSpPr>
      <xdr:spPr>
        <a:xfrm>
          <a:off x="12547111" y="167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類似団体内において、概ねに平均を下回る支出となっているが、教育費については、</a:t>
          </a:r>
          <a:r>
            <a:rPr kumimoji="1" lang="en-US" altLang="ja-JP" sz="1100" b="0" i="0" baseline="0">
              <a:solidFill>
                <a:sysClr val="windowText" lastClr="000000"/>
              </a:solidFill>
              <a:effectLst/>
              <a:latin typeface="+mn-lt"/>
              <a:ea typeface="+mn-ea"/>
              <a:cs typeface="+mn-cs"/>
            </a:rPr>
            <a:t>R4</a:t>
          </a:r>
          <a:r>
            <a:rPr kumimoji="1" lang="ja-JP" altLang="en-US" sz="1100" b="0" i="0" baseline="0">
              <a:solidFill>
                <a:sysClr val="windowText" lastClr="000000"/>
              </a:solidFill>
              <a:effectLst/>
              <a:latin typeface="+mn-lt"/>
              <a:ea typeface="+mn-ea"/>
              <a:cs typeface="+mn-cs"/>
            </a:rPr>
            <a:t>と比較し</a:t>
          </a:r>
          <a:r>
            <a:rPr kumimoji="1" lang="ja-JP" altLang="ja-JP" sz="1100" b="0" i="0" baseline="0">
              <a:solidFill>
                <a:sysClr val="windowText" lastClr="000000"/>
              </a:solidFill>
              <a:effectLst/>
              <a:latin typeface="+mn-lt"/>
              <a:ea typeface="+mn-ea"/>
              <a:cs typeface="+mn-cs"/>
            </a:rPr>
            <a:t>義務教育施設の大規模改修</a:t>
          </a:r>
          <a:r>
            <a:rPr kumimoji="1" lang="ja-JP" altLang="en-US" sz="1100" b="0" i="0" baseline="0">
              <a:solidFill>
                <a:sysClr val="windowText" lastClr="000000"/>
              </a:solidFill>
              <a:effectLst/>
              <a:latin typeface="+mn-lt"/>
              <a:ea typeface="+mn-ea"/>
              <a:cs typeface="+mn-cs"/>
            </a:rPr>
            <a:t>工事の件数は減少しているが、引き続き</a:t>
          </a:r>
          <a:r>
            <a:rPr kumimoji="1" lang="ja-JP" altLang="ja-JP" sz="1100" b="0" i="0" baseline="0">
              <a:solidFill>
                <a:sysClr val="windowText" lastClr="000000"/>
              </a:solidFill>
              <a:effectLst/>
              <a:latin typeface="+mn-lt"/>
              <a:ea typeface="+mn-ea"/>
              <a:cs typeface="+mn-cs"/>
            </a:rPr>
            <a:t>義務教育施設</a:t>
          </a:r>
          <a:r>
            <a:rPr kumimoji="1" lang="ja-JP" altLang="en-US" sz="1100" b="0" i="0" baseline="0">
              <a:solidFill>
                <a:sysClr val="windowText" lastClr="000000"/>
              </a:solidFill>
              <a:effectLst/>
              <a:latin typeface="+mn-lt"/>
              <a:ea typeface="+mn-ea"/>
              <a:cs typeface="+mn-cs"/>
            </a:rPr>
            <a:t>に係る工事費等を多く支出しているため、平均と比較し上回っている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財政調整基金については、令和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a:t>
          </a:r>
          <a:r>
            <a:rPr kumimoji="1" lang="ja-JP" altLang="en-US" sz="1100" b="0" i="0" baseline="0">
              <a:solidFill>
                <a:sysClr val="windowText" lastClr="000000"/>
              </a:solidFill>
              <a:effectLst/>
              <a:latin typeface="+mn-lt"/>
              <a:ea typeface="+mn-ea"/>
              <a:cs typeface="+mn-cs"/>
            </a:rPr>
            <a:t>度</a:t>
          </a:r>
          <a:r>
            <a:rPr kumimoji="1" lang="ja-JP" altLang="ja-JP" sz="1100" b="0" i="0" baseline="0">
              <a:solidFill>
                <a:sysClr val="windowText" lastClr="000000"/>
              </a:solidFill>
              <a:effectLst/>
              <a:latin typeface="+mn-lt"/>
              <a:ea typeface="+mn-ea"/>
              <a:cs typeface="+mn-cs"/>
            </a:rPr>
            <a:t>中の取崩額より、令和</a:t>
          </a:r>
          <a:r>
            <a:rPr kumimoji="1" lang="ja-JP" altLang="en-US" sz="1100" b="0" i="0" baseline="0">
              <a:solidFill>
                <a:sysClr val="windowText" lastClr="000000"/>
              </a:solidFill>
              <a:effectLst/>
              <a:latin typeface="+mn-lt"/>
              <a:ea typeface="+mn-ea"/>
              <a:cs typeface="+mn-cs"/>
            </a:rPr>
            <a:t>４年</a:t>
          </a:r>
          <a:r>
            <a:rPr kumimoji="1" lang="ja-JP" altLang="ja-JP" sz="1100" b="0" i="0" baseline="0">
              <a:solidFill>
                <a:sysClr val="windowText" lastClr="000000"/>
              </a:solidFill>
              <a:effectLst/>
              <a:latin typeface="+mn-lt"/>
              <a:ea typeface="+mn-ea"/>
              <a:cs typeface="+mn-cs"/>
            </a:rPr>
            <a:t>度決算剰余金による積立額が多くなり、基金残高</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増となっ</a:t>
          </a:r>
          <a:r>
            <a:rPr kumimoji="1" lang="ja-JP" altLang="en-US" sz="1100" b="0" i="0" baseline="0">
              <a:solidFill>
                <a:sysClr val="windowText" lastClr="000000"/>
              </a:solidFill>
              <a:effectLst/>
              <a:latin typeface="+mn-lt"/>
              <a:ea typeface="+mn-ea"/>
              <a:cs typeface="+mn-cs"/>
            </a:rPr>
            <a:t>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標準財政規模比は、約</a:t>
          </a:r>
          <a:r>
            <a:rPr kumimoji="1" lang="en-US" altLang="ja-JP" sz="1100" b="0" i="0" baseline="0">
              <a:solidFill>
                <a:sysClr val="windowText" lastClr="000000"/>
              </a:solidFill>
              <a:effectLst/>
              <a:latin typeface="+mn-lt"/>
              <a:ea typeface="+mn-ea"/>
              <a:cs typeface="+mn-cs"/>
            </a:rPr>
            <a:t>50</a:t>
          </a:r>
          <a:r>
            <a:rPr kumimoji="1" lang="ja-JP" altLang="en-US" sz="1100" b="0" i="0" baseline="0">
              <a:solidFill>
                <a:sysClr val="windowText" lastClr="000000"/>
              </a:solidFill>
              <a:effectLst/>
              <a:latin typeface="+mn-lt"/>
              <a:ea typeface="+mn-ea"/>
              <a:cs typeface="+mn-cs"/>
            </a:rPr>
            <a:t>％となっている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年度においても、引き続き全ての会計において黒字となっている。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主に義務教育施設の大規模改造に係る財源として起債を活用したため、増加傾向に転じており、公共施設やインフラの一斉更新時期が続くため、公共施設等総合管理計画に基づいた老朽化対策を実施し、その財源として起債も活用していくこととなり、数値の悪化が見込ま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また、公営企業債の元利償還金に対する繰入金においては、その大部分を占める下水道事業特別会計において、下水道整備の進捗も進み、今後の地方債の借入額についてはピーク時の５分の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以内になる見込であり、将来の実質公債費比率を引き下げる要因のひとつにあげられる。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現在、満期一括償還での借り入れ</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積み立て</a:t>
          </a:r>
          <a:r>
            <a:rPr kumimoji="1" lang="ja-JP" altLang="en-US" sz="1100" b="0" i="0" baseline="0">
              <a:solidFill>
                <a:schemeClr val="dk1"/>
              </a:solidFill>
              <a:effectLst/>
              <a:latin typeface="+mn-lt"/>
              <a:ea typeface="+mn-ea"/>
              <a:cs typeface="+mn-cs"/>
            </a:rPr>
            <a:t>は行って</a:t>
          </a:r>
          <a:r>
            <a:rPr kumimoji="1" lang="ja-JP" altLang="ja-JP" sz="1100" b="0" i="0" baseline="0">
              <a:solidFill>
                <a:schemeClr val="dk1"/>
              </a:solidFill>
              <a:effectLst/>
              <a:latin typeface="+mn-lt"/>
              <a:ea typeface="+mn-ea"/>
              <a:cs typeface="+mn-cs"/>
            </a:rPr>
            <a:t>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今後は、公共施設やインフラの一斉更新時期が続き、その財源として起債を活用していくため、将来負担比率の悪化が見込まれる</a:t>
          </a:r>
          <a:r>
            <a:rPr kumimoji="1"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兵庫県播磨町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主に義務教育施設大規模改造等が行われたことに伴い、公共施設整備基金の取り崩したことによる。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公共施設やインフラの一斉更新時期が続くため、減少傾向が続くとみられる。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年間に必要な公共施設の老朽化対策費用を試算し、その他の特定目的基金を用途に応じて組み合わせながら計画的な取崩しを行っていく。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「公共施設整備基金」・・・公共施設の新築、大規模改造、老朽化対策等に充当する。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「一般廃棄物施設整備基金」・・・２市２町広域ごみ処理施設整備費負担金及びごみ処理中継施設の整備に充当する。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「緑化基金」・・・緑化の推進又は緑の保全の事業に充当する。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「公共公益施設整備基金」・・・公共・公益施設の整備に充当する。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「長寿社会福祉基金」・・・長寿社会の福祉の向上に寄与する事業に充当する。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「公共施設整備基金」・・・</a:t>
          </a:r>
          <a:r>
            <a:rPr kumimoji="1" lang="ja-JP" altLang="en-US" sz="1100" b="0" i="0" baseline="0">
              <a:solidFill>
                <a:sysClr val="windowText" lastClr="000000"/>
              </a:solidFill>
              <a:effectLst/>
              <a:latin typeface="+mn-lt"/>
              <a:ea typeface="+mn-ea"/>
              <a:cs typeface="+mn-cs"/>
            </a:rPr>
            <a:t>令和４年度と比較し</a:t>
          </a:r>
          <a:r>
            <a:rPr kumimoji="1" lang="ja-JP" altLang="ja-JP" sz="1100" b="0" i="0" baseline="0">
              <a:solidFill>
                <a:sysClr val="windowText" lastClr="000000"/>
              </a:solidFill>
              <a:effectLst/>
              <a:latin typeface="+mn-lt"/>
              <a:ea typeface="+mn-ea"/>
              <a:cs typeface="+mn-cs"/>
            </a:rPr>
            <a:t>公共施設（主に教育関係）の大規模改造</a:t>
          </a:r>
          <a:r>
            <a:rPr kumimoji="1" lang="ja-JP" altLang="en-US" sz="1100" b="0" i="0" baseline="0">
              <a:solidFill>
                <a:sysClr val="windowText" lastClr="000000"/>
              </a:solidFill>
              <a:effectLst/>
              <a:latin typeface="+mn-lt"/>
              <a:ea typeface="+mn-ea"/>
              <a:cs typeface="+mn-cs"/>
            </a:rPr>
            <a:t>事業等の工事費等が減少したこと</a:t>
          </a:r>
          <a:r>
            <a:rPr kumimoji="1" lang="ja-JP" altLang="ja-JP" sz="1100" b="0" i="0" baseline="0">
              <a:solidFill>
                <a:sysClr val="windowText" lastClr="000000"/>
              </a:solidFill>
              <a:effectLst/>
              <a:latin typeface="+mn-lt"/>
              <a:ea typeface="+mn-ea"/>
              <a:cs typeface="+mn-cs"/>
            </a:rPr>
            <a:t>により</a:t>
          </a:r>
          <a:r>
            <a:rPr kumimoji="1" lang="ja-JP" altLang="en-US" sz="1100" b="0" i="0" baseline="0">
              <a:solidFill>
                <a:sysClr val="windowText" lastClr="000000"/>
              </a:solidFill>
              <a:effectLst/>
              <a:latin typeface="+mn-lt"/>
              <a:ea typeface="+mn-ea"/>
              <a:cs typeface="+mn-cs"/>
            </a:rPr>
            <a:t>充当額も減少し、基金残高は増</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「一般廃棄物施設整備基金」・・・</a:t>
          </a:r>
          <a:r>
            <a:rPr kumimoji="1" lang="ja-JP" altLang="ja-JP" sz="1100" b="0" i="0" baseline="0">
              <a:solidFill>
                <a:schemeClr val="dk1"/>
              </a:solidFill>
              <a:effectLst/>
              <a:latin typeface="+mn-lt"/>
              <a:ea typeface="+mn-ea"/>
              <a:cs typeface="+mn-cs"/>
            </a:rPr>
            <a:t>令和４年度</a:t>
          </a:r>
          <a:r>
            <a:rPr kumimoji="1" lang="ja-JP" altLang="en-US" sz="1100" b="0" i="0" baseline="0">
              <a:solidFill>
                <a:sysClr val="windowText" lastClr="000000"/>
              </a:solidFill>
              <a:effectLst/>
              <a:latin typeface="+mn-lt"/>
              <a:ea typeface="+mn-ea"/>
              <a:cs typeface="+mn-cs"/>
            </a:rPr>
            <a:t>で２</a:t>
          </a:r>
          <a:r>
            <a:rPr kumimoji="1" lang="ja-JP" altLang="ja-JP" sz="1100" b="0" i="0" baseline="0">
              <a:solidFill>
                <a:sysClr val="windowText" lastClr="000000"/>
              </a:solidFill>
              <a:effectLst/>
              <a:latin typeface="+mn-lt"/>
              <a:ea typeface="+mn-ea"/>
              <a:cs typeface="+mn-cs"/>
            </a:rPr>
            <a:t>市２町広域ごみ処理施設整備費負担金への充当</a:t>
          </a:r>
          <a:r>
            <a:rPr kumimoji="1" lang="ja-JP" altLang="en-US" sz="1100" b="0" i="0" baseline="0">
              <a:solidFill>
                <a:sysClr val="windowText" lastClr="000000"/>
              </a:solidFill>
              <a:effectLst/>
              <a:latin typeface="+mn-lt"/>
              <a:ea typeface="+mn-ea"/>
              <a:cs typeface="+mn-cs"/>
            </a:rPr>
            <a:t>が終了したことで、</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は積み立てのみ行ったことにより増。</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「緑化基金」・・・基金利息の積立により増</a:t>
          </a:r>
          <a:r>
            <a:rPr kumimoji="1"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「公共公益施設整備基金」・・・基金利息の積立により増（表示単位未満のため反映されず）。</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「長寿社会福祉基金」・・・福祉会館改修事業への充当により減。</a:t>
          </a:r>
          <a:endParaRPr lang="ja-JP" altLang="ja-JP" sz="1400">
            <a:solidFill>
              <a:sysClr val="windowText" lastClr="000000"/>
            </a:solidFill>
            <a:effectLst/>
          </a:endParaRPr>
        </a:p>
        <a:p>
          <a:pPr eaLnBrk="1" fontAlgn="auto" latinLnBrk="0" hangingPunct="1"/>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「公共施設整備基金」・・・公共施設等総合管理計画、及び策定中の個別施設修繕計画素案に基づき、計画的に積立・繰入を行う。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「一般廃棄物施設整備基金」・・・令和４年度で広域ごみ処理施設が完成したため、次期ごみ処理施設整備まで、活用する予定は無い。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「緑化基金」・・・将来の公共施設改修時において、木材を活用した改修の財源として繰り入れを行う。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「公共公益施設整備基金」・・・当面、活用する予定は無い。</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「長寿社会福祉基金」・・・福祉会館の改修事業を実施する年度に、財源として繰り入れを行う。</a:t>
          </a:r>
          <a:endParaRPr lang="ja-JP" altLang="ja-JP" sz="1400">
            <a:solidFill>
              <a:sysClr val="windowText" lastClr="000000"/>
            </a:solidFill>
            <a:effectLst/>
          </a:endParaRPr>
        </a:p>
        <a:p>
          <a:pPr eaLnBrk="1" fontAlgn="auto" latinLnBrk="0" hangingPunct="1"/>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年度では、令和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と比較し交付税額が増加</a:t>
          </a:r>
          <a:r>
            <a:rPr kumimoji="1" lang="ja-JP" altLang="ja-JP" sz="1100" b="0" i="0" baseline="0">
              <a:solidFill>
                <a:sysClr val="windowText" lastClr="000000"/>
              </a:solidFill>
              <a:effectLst/>
              <a:latin typeface="+mn-lt"/>
              <a:ea typeface="+mn-ea"/>
              <a:cs typeface="+mn-cs"/>
            </a:rPr>
            <a:t>となった</a:t>
          </a:r>
          <a:r>
            <a:rPr kumimoji="1" lang="ja-JP" altLang="en-US" sz="1100" b="0" i="0" baseline="0">
              <a:solidFill>
                <a:sysClr val="windowText" lastClr="000000"/>
              </a:solidFill>
              <a:effectLst/>
              <a:latin typeface="+mn-lt"/>
              <a:ea typeface="+mn-ea"/>
              <a:cs typeface="+mn-cs"/>
            </a:rPr>
            <a:t>こと等により</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年中の取崩額より、令和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a:t>
          </a:r>
          <a:r>
            <a:rPr kumimoji="1" lang="ja-JP" altLang="ja-JP" sz="1100" b="0" i="0" baseline="0">
              <a:solidFill>
                <a:sysClr val="windowText" lastClr="000000"/>
              </a:solidFill>
              <a:effectLst/>
              <a:latin typeface="+mn-lt"/>
              <a:ea typeface="+mn-ea"/>
              <a:cs typeface="+mn-cs"/>
            </a:rPr>
            <a:t>度決算剰余金による積立額が多くなり、基金残高が増となった。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に必要な公共施設の老朽化対策費用を試算し、その必要額を平成３０年度に、財政調整基金から特定目的基金である公共施設整備基金に振り替えたので、今後も主に普通建設事業以外の財源調整として、計画的な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国の補正予算（第</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号）により普通交付税額が増額となり、令和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年度に限り創設された「臨時財政対策債償還基金費」分を積み立てるため増となる。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0"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当面、活用する予定は無い。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25" sqref="E24:K2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13034810</v>
      </c>
      <c r="BO4" s="415"/>
      <c r="BP4" s="415"/>
      <c r="BQ4" s="415"/>
      <c r="BR4" s="415"/>
      <c r="BS4" s="415"/>
      <c r="BT4" s="415"/>
      <c r="BU4" s="416"/>
      <c r="BV4" s="414">
        <v>14116573</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8.4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12370865</v>
      </c>
      <c r="BO5" s="420"/>
      <c r="BP5" s="420"/>
      <c r="BQ5" s="420"/>
      <c r="BR5" s="420"/>
      <c r="BS5" s="420"/>
      <c r="BT5" s="420"/>
      <c r="BU5" s="421"/>
      <c r="BV5" s="419">
        <v>13289224</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93.9</v>
      </c>
      <c r="CU5" s="390"/>
      <c r="CV5" s="390"/>
      <c r="CW5" s="390"/>
      <c r="CX5" s="390"/>
      <c r="CY5" s="390"/>
      <c r="CZ5" s="390"/>
      <c r="DA5" s="391"/>
      <c r="DB5" s="389">
        <v>93.3</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663945</v>
      </c>
      <c r="BO6" s="420"/>
      <c r="BP6" s="420"/>
      <c r="BQ6" s="420"/>
      <c r="BR6" s="420"/>
      <c r="BS6" s="420"/>
      <c r="BT6" s="420"/>
      <c r="BU6" s="421"/>
      <c r="BV6" s="419">
        <v>827349</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94.9</v>
      </c>
      <c r="CU6" s="563"/>
      <c r="CV6" s="563"/>
      <c r="CW6" s="563"/>
      <c r="CX6" s="563"/>
      <c r="CY6" s="563"/>
      <c r="CZ6" s="563"/>
      <c r="DA6" s="564"/>
      <c r="DB6" s="562">
        <v>95.3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119177</v>
      </c>
      <c r="BO7" s="420"/>
      <c r="BP7" s="420"/>
      <c r="BQ7" s="420"/>
      <c r="BR7" s="420"/>
      <c r="BS7" s="420"/>
      <c r="BT7" s="420"/>
      <c r="BU7" s="421"/>
      <c r="BV7" s="419">
        <v>213596</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7465104</v>
      </c>
      <c r="CU7" s="420"/>
      <c r="CV7" s="420"/>
      <c r="CW7" s="420"/>
      <c r="CX7" s="420"/>
      <c r="CY7" s="420"/>
      <c r="CZ7" s="420"/>
      <c r="DA7" s="421"/>
      <c r="DB7" s="419">
        <v>7271654</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104</v>
      </c>
      <c r="AV8" s="467"/>
      <c r="AW8" s="467"/>
      <c r="AX8" s="467"/>
      <c r="AY8" s="399" t="s">
        <v>105</v>
      </c>
      <c r="AZ8" s="400"/>
      <c r="BA8" s="400"/>
      <c r="BB8" s="400"/>
      <c r="BC8" s="400"/>
      <c r="BD8" s="400"/>
      <c r="BE8" s="400"/>
      <c r="BF8" s="400"/>
      <c r="BG8" s="400"/>
      <c r="BH8" s="400"/>
      <c r="BI8" s="400"/>
      <c r="BJ8" s="400"/>
      <c r="BK8" s="400"/>
      <c r="BL8" s="400"/>
      <c r="BM8" s="401"/>
      <c r="BN8" s="419">
        <v>544768</v>
      </c>
      <c r="BO8" s="420"/>
      <c r="BP8" s="420"/>
      <c r="BQ8" s="420"/>
      <c r="BR8" s="420"/>
      <c r="BS8" s="420"/>
      <c r="BT8" s="420"/>
      <c r="BU8" s="421"/>
      <c r="BV8" s="419">
        <v>613753</v>
      </c>
      <c r="BW8" s="420"/>
      <c r="BX8" s="420"/>
      <c r="BY8" s="420"/>
      <c r="BZ8" s="420"/>
      <c r="CA8" s="420"/>
      <c r="CB8" s="420"/>
      <c r="CC8" s="421"/>
      <c r="CD8" s="428" t="s">
        <v>106</v>
      </c>
      <c r="CE8" s="373"/>
      <c r="CF8" s="373"/>
      <c r="CG8" s="373"/>
      <c r="CH8" s="373"/>
      <c r="CI8" s="373"/>
      <c r="CJ8" s="373"/>
      <c r="CK8" s="373"/>
      <c r="CL8" s="373"/>
      <c r="CM8" s="373"/>
      <c r="CN8" s="373"/>
      <c r="CO8" s="373"/>
      <c r="CP8" s="373"/>
      <c r="CQ8" s="373"/>
      <c r="CR8" s="373"/>
      <c r="CS8" s="429"/>
      <c r="CT8" s="522">
        <v>0.82</v>
      </c>
      <c r="CU8" s="523"/>
      <c r="CV8" s="523"/>
      <c r="CW8" s="523"/>
      <c r="CX8" s="523"/>
      <c r="CY8" s="523"/>
      <c r="CZ8" s="523"/>
      <c r="DA8" s="524"/>
      <c r="DB8" s="522">
        <v>0.84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2"/>
      <c r="L9" s="553" t="s">
        <v>108</v>
      </c>
      <c r="M9" s="554"/>
      <c r="N9" s="554"/>
      <c r="O9" s="554"/>
      <c r="P9" s="554"/>
      <c r="Q9" s="555"/>
      <c r="R9" s="556">
        <v>33604</v>
      </c>
      <c r="S9" s="557"/>
      <c r="T9" s="557"/>
      <c r="U9" s="557"/>
      <c r="V9" s="558"/>
      <c r="W9" s="488" t="s">
        <v>109</v>
      </c>
      <c r="X9" s="489"/>
      <c r="Y9" s="489"/>
      <c r="Z9" s="489"/>
      <c r="AA9" s="489"/>
      <c r="AB9" s="489"/>
      <c r="AC9" s="489"/>
      <c r="AD9" s="489"/>
      <c r="AE9" s="489"/>
      <c r="AF9" s="489"/>
      <c r="AG9" s="489"/>
      <c r="AH9" s="489"/>
      <c r="AI9" s="489"/>
      <c r="AJ9" s="489"/>
      <c r="AK9" s="489"/>
      <c r="AL9" s="559"/>
      <c r="AM9" s="478" t="s">
        <v>110</v>
      </c>
      <c r="AN9" s="393"/>
      <c r="AO9" s="393"/>
      <c r="AP9" s="393"/>
      <c r="AQ9" s="393"/>
      <c r="AR9" s="393"/>
      <c r="AS9" s="393"/>
      <c r="AT9" s="394"/>
      <c r="AU9" s="466" t="s">
        <v>90</v>
      </c>
      <c r="AV9" s="467"/>
      <c r="AW9" s="467"/>
      <c r="AX9" s="467"/>
      <c r="AY9" s="399" t="s">
        <v>111</v>
      </c>
      <c r="AZ9" s="400"/>
      <c r="BA9" s="400"/>
      <c r="BB9" s="400"/>
      <c r="BC9" s="400"/>
      <c r="BD9" s="400"/>
      <c r="BE9" s="400"/>
      <c r="BF9" s="400"/>
      <c r="BG9" s="400"/>
      <c r="BH9" s="400"/>
      <c r="BI9" s="400"/>
      <c r="BJ9" s="400"/>
      <c r="BK9" s="400"/>
      <c r="BL9" s="400"/>
      <c r="BM9" s="401"/>
      <c r="BN9" s="419">
        <v>-68985</v>
      </c>
      <c r="BO9" s="420"/>
      <c r="BP9" s="420"/>
      <c r="BQ9" s="420"/>
      <c r="BR9" s="420"/>
      <c r="BS9" s="420"/>
      <c r="BT9" s="420"/>
      <c r="BU9" s="421"/>
      <c r="BV9" s="419">
        <v>-232952</v>
      </c>
      <c r="BW9" s="420"/>
      <c r="BX9" s="420"/>
      <c r="BY9" s="420"/>
      <c r="BZ9" s="420"/>
      <c r="CA9" s="420"/>
      <c r="CB9" s="420"/>
      <c r="CC9" s="421"/>
      <c r="CD9" s="428" t="s">
        <v>112</v>
      </c>
      <c r="CE9" s="373"/>
      <c r="CF9" s="373"/>
      <c r="CG9" s="373"/>
      <c r="CH9" s="373"/>
      <c r="CI9" s="373"/>
      <c r="CJ9" s="373"/>
      <c r="CK9" s="373"/>
      <c r="CL9" s="373"/>
      <c r="CM9" s="373"/>
      <c r="CN9" s="373"/>
      <c r="CO9" s="373"/>
      <c r="CP9" s="373"/>
      <c r="CQ9" s="373"/>
      <c r="CR9" s="373"/>
      <c r="CS9" s="429"/>
      <c r="CT9" s="389">
        <v>10.3</v>
      </c>
      <c r="CU9" s="390"/>
      <c r="CV9" s="390"/>
      <c r="CW9" s="390"/>
      <c r="CX9" s="390"/>
      <c r="CY9" s="390"/>
      <c r="CZ9" s="390"/>
      <c r="DA9" s="391"/>
      <c r="DB9" s="389">
        <v>10.199999999999999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113</v>
      </c>
      <c r="M10" s="393"/>
      <c r="N10" s="393"/>
      <c r="O10" s="393"/>
      <c r="P10" s="393"/>
      <c r="Q10" s="394"/>
      <c r="R10" s="395">
        <v>33739</v>
      </c>
      <c r="S10" s="396"/>
      <c r="T10" s="396"/>
      <c r="U10" s="396"/>
      <c r="V10" s="398"/>
      <c r="W10" s="560"/>
      <c r="X10" s="370"/>
      <c r="Y10" s="370"/>
      <c r="Z10" s="370"/>
      <c r="AA10" s="370"/>
      <c r="AB10" s="370"/>
      <c r="AC10" s="370"/>
      <c r="AD10" s="370"/>
      <c r="AE10" s="370"/>
      <c r="AF10" s="370"/>
      <c r="AG10" s="370"/>
      <c r="AH10" s="370"/>
      <c r="AI10" s="370"/>
      <c r="AJ10" s="370"/>
      <c r="AK10" s="370"/>
      <c r="AL10" s="561"/>
      <c r="AM10" s="478" t="s">
        <v>114</v>
      </c>
      <c r="AN10" s="393"/>
      <c r="AO10" s="393"/>
      <c r="AP10" s="393"/>
      <c r="AQ10" s="393"/>
      <c r="AR10" s="393"/>
      <c r="AS10" s="393"/>
      <c r="AT10" s="394"/>
      <c r="AU10" s="466" t="s">
        <v>90</v>
      </c>
      <c r="AV10" s="467"/>
      <c r="AW10" s="467"/>
      <c r="AX10" s="467"/>
      <c r="AY10" s="399" t="s">
        <v>115</v>
      </c>
      <c r="AZ10" s="400"/>
      <c r="BA10" s="400"/>
      <c r="BB10" s="400"/>
      <c r="BC10" s="400"/>
      <c r="BD10" s="400"/>
      <c r="BE10" s="400"/>
      <c r="BF10" s="400"/>
      <c r="BG10" s="400"/>
      <c r="BH10" s="400"/>
      <c r="BI10" s="400"/>
      <c r="BJ10" s="400"/>
      <c r="BK10" s="400"/>
      <c r="BL10" s="400"/>
      <c r="BM10" s="401"/>
      <c r="BN10" s="419">
        <v>5479</v>
      </c>
      <c r="BO10" s="420"/>
      <c r="BP10" s="420"/>
      <c r="BQ10" s="420"/>
      <c r="BR10" s="420"/>
      <c r="BS10" s="420"/>
      <c r="BT10" s="420"/>
      <c r="BU10" s="421"/>
      <c r="BV10" s="419">
        <v>3269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34916</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508703</v>
      </c>
      <c r="BO12" s="420"/>
      <c r="BP12" s="420"/>
      <c r="BQ12" s="420"/>
      <c r="BR12" s="420"/>
      <c r="BS12" s="420"/>
      <c r="BT12" s="420"/>
      <c r="BU12" s="421"/>
      <c r="BV12" s="419">
        <v>764731</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34349</v>
      </c>
      <c r="S13" s="513"/>
      <c r="T13" s="513"/>
      <c r="U13" s="513"/>
      <c r="V13" s="514"/>
      <c r="W13" s="500" t="s">
        <v>131</v>
      </c>
      <c r="X13" s="442"/>
      <c r="Y13" s="442"/>
      <c r="Z13" s="442"/>
      <c r="AA13" s="442"/>
      <c r="AB13" s="443"/>
      <c r="AC13" s="395">
        <v>85</v>
      </c>
      <c r="AD13" s="396"/>
      <c r="AE13" s="396"/>
      <c r="AF13" s="396"/>
      <c r="AG13" s="397"/>
      <c r="AH13" s="395">
        <v>91</v>
      </c>
      <c r="AI13" s="396"/>
      <c r="AJ13" s="396"/>
      <c r="AK13" s="396"/>
      <c r="AL13" s="398"/>
      <c r="AM13" s="478" t="s">
        <v>132</v>
      </c>
      <c r="AN13" s="393"/>
      <c r="AO13" s="393"/>
      <c r="AP13" s="393"/>
      <c r="AQ13" s="393"/>
      <c r="AR13" s="393"/>
      <c r="AS13" s="393"/>
      <c r="AT13" s="394"/>
      <c r="AU13" s="466" t="s">
        <v>90</v>
      </c>
      <c r="AV13" s="467"/>
      <c r="AW13" s="467"/>
      <c r="AX13" s="467"/>
      <c r="AY13" s="399" t="s">
        <v>133</v>
      </c>
      <c r="AZ13" s="400"/>
      <c r="BA13" s="400"/>
      <c r="BB13" s="400"/>
      <c r="BC13" s="400"/>
      <c r="BD13" s="400"/>
      <c r="BE13" s="400"/>
      <c r="BF13" s="400"/>
      <c r="BG13" s="400"/>
      <c r="BH13" s="400"/>
      <c r="BI13" s="400"/>
      <c r="BJ13" s="400"/>
      <c r="BK13" s="400"/>
      <c r="BL13" s="400"/>
      <c r="BM13" s="401"/>
      <c r="BN13" s="419">
        <v>-572209</v>
      </c>
      <c r="BO13" s="420"/>
      <c r="BP13" s="420"/>
      <c r="BQ13" s="420"/>
      <c r="BR13" s="420"/>
      <c r="BS13" s="420"/>
      <c r="BT13" s="420"/>
      <c r="BU13" s="421"/>
      <c r="BV13" s="419">
        <v>-994414</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2.2000000000000002</v>
      </c>
      <c r="CU13" s="390"/>
      <c r="CV13" s="390"/>
      <c r="CW13" s="390"/>
      <c r="CX13" s="390"/>
      <c r="CY13" s="390"/>
      <c r="CZ13" s="390"/>
      <c r="DA13" s="391"/>
      <c r="DB13" s="389">
        <v>1</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34811</v>
      </c>
      <c r="S14" s="513"/>
      <c r="T14" s="513"/>
      <c r="U14" s="513"/>
      <c r="V14" s="514"/>
      <c r="W14" s="515"/>
      <c r="X14" s="445"/>
      <c r="Y14" s="445"/>
      <c r="Z14" s="445"/>
      <c r="AA14" s="445"/>
      <c r="AB14" s="446"/>
      <c r="AC14" s="505">
        <v>0.6</v>
      </c>
      <c r="AD14" s="506"/>
      <c r="AE14" s="506"/>
      <c r="AF14" s="506"/>
      <c r="AG14" s="507"/>
      <c r="AH14" s="505">
        <v>0.6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34323</v>
      </c>
      <c r="S15" s="513"/>
      <c r="T15" s="513"/>
      <c r="U15" s="513"/>
      <c r="V15" s="514"/>
      <c r="W15" s="500" t="s">
        <v>137</v>
      </c>
      <c r="X15" s="442"/>
      <c r="Y15" s="442"/>
      <c r="Z15" s="442"/>
      <c r="AA15" s="442"/>
      <c r="AB15" s="443"/>
      <c r="AC15" s="395">
        <v>4763</v>
      </c>
      <c r="AD15" s="396"/>
      <c r="AE15" s="396"/>
      <c r="AF15" s="396"/>
      <c r="AG15" s="397"/>
      <c r="AH15" s="395">
        <v>5029</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4839169</v>
      </c>
      <c r="BO15" s="415"/>
      <c r="BP15" s="415"/>
      <c r="BQ15" s="415"/>
      <c r="BR15" s="415"/>
      <c r="BS15" s="415"/>
      <c r="BT15" s="415"/>
      <c r="BU15" s="416"/>
      <c r="BV15" s="414">
        <v>4849983</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32.9</v>
      </c>
      <c r="AD16" s="506"/>
      <c r="AE16" s="506"/>
      <c r="AF16" s="506"/>
      <c r="AG16" s="507"/>
      <c r="AH16" s="505">
        <v>33.700000000000003</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6074898</v>
      </c>
      <c r="BO16" s="420"/>
      <c r="BP16" s="420"/>
      <c r="BQ16" s="420"/>
      <c r="BR16" s="420"/>
      <c r="BS16" s="420"/>
      <c r="BT16" s="420"/>
      <c r="BU16" s="421"/>
      <c r="BV16" s="419">
        <v>5800717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9636</v>
      </c>
      <c r="AD17" s="396"/>
      <c r="AE17" s="396"/>
      <c r="AF17" s="396"/>
      <c r="AG17" s="397"/>
      <c r="AH17" s="395">
        <v>9809</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6146006</v>
      </c>
      <c r="BO17" s="420"/>
      <c r="BP17" s="420"/>
      <c r="BQ17" s="420"/>
      <c r="BR17" s="420"/>
      <c r="BS17" s="420"/>
      <c r="BT17" s="420"/>
      <c r="BU17" s="421"/>
      <c r="BV17" s="419">
        <v>6163364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9.1300000000000008</v>
      </c>
      <c r="M18" s="474"/>
      <c r="N18" s="474"/>
      <c r="O18" s="474"/>
      <c r="P18" s="474"/>
      <c r="Q18" s="474"/>
      <c r="R18" s="475"/>
      <c r="S18" s="475"/>
      <c r="T18" s="475"/>
      <c r="U18" s="475"/>
      <c r="V18" s="476"/>
      <c r="W18" s="490"/>
      <c r="X18" s="491"/>
      <c r="Y18" s="491"/>
      <c r="Z18" s="491"/>
      <c r="AA18" s="491"/>
      <c r="AB18" s="501"/>
      <c r="AC18" s="383">
        <v>66.5</v>
      </c>
      <c r="AD18" s="384"/>
      <c r="AE18" s="384"/>
      <c r="AF18" s="384"/>
      <c r="AG18" s="477"/>
      <c r="AH18" s="383">
        <v>65.7</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7200456</v>
      </c>
      <c r="BO18" s="420"/>
      <c r="BP18" s="420"/>
      <c r="BQ18" s="420"/>
      <c r="BR18" s="420"/>
      <c r="BS18" s="420"/>
      <c r="BT18" s="420"/>
      <c r="BU18" s="421"/>
      <c r="BV18" s="419">
        <v>6940244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3681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9721385</v>
      </c>
      <c r="BO19" s="420"/>
      <c r="BP19" s="420"/>
      <c r="BQ19" s="420"/>
      <c r="BR19" s="420"/>
      <c r="BS19" s="420"/>
      <c r="BT19" s="420"/>
      <c r="BU19" s="421"/>
      <c r="BV19" s="419">
        <v>9384290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13792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11054417</v>
      </c>
      <c r="BO22" s="415"/>
      <c r="BP22" s="415"/>
      <c r="BQ22" s="415"/>
      <c r="BR22" s="415"/>
      <c r="BS22" s="415"/>
      <c r="BT22" s="415"/>
      <c r="BU22" s="416"/>
      <c r="BV22" s="414">
        <v>11689037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8074488</v>
      </c>
      <c r="BO23" s="420"/>
      <c r="BP23" s="420"/>
      <c r="BQ23" s="420"/>
      <c r="BR23" s="420"/>
      <c r="BS23" s="420"/>
      <c r="BT23" s="420"/>
      <c r="BU23" s="421"/>
      <c r="BV23" s="419">
        <v>8435675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9200</v>
      </c>
      <c r="R24" s="396"/>
      <c r="S24" s="396"/>
      <c r="T24" s="396"/>
      <c r="U24" s="396"/>
      <c r="V24" s="397"/>
      <c r="W24" s="454"/>
      <c r="X24" s="436"/>
      <c r="Y24" s="437"/>
      <c r="Z24" s="392" t="s">
        <v>162</v>
      </c>
      <c r="AA24" s="393"/>
      <c r="AB24" s="393"/>
      <c r="AC24" s="393"/>
      <c r="AD24" s="393"/>
      <c r="AE24" s="393"/>
      <c r="AF24" s="393"/>
      <c r="AG24" s="394"/>
      <c r="AH24" s="395">
        <v>162</v>
      </c>
      <c r="AI24" s="396"/>
      <c r="AJ24" s="396"/>
      <c r="AK24" s="396"/>
      <c r="AL24" s="397"/>
      <c r="AM24" s="395">
        <v>487620</v>
      </c>
      <c r="AN24" s="396"/>
      <c r="AO24" s="396"/>
      <c r="AP24" s="396"/>
      <c r="AQ24" s="396"/>
      <c r="AR24" s="397"/>
      <c r="AS24" s="395">
        <v>3010</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5774659</v>
      </c>
      <c r="BO24" s="420"/>
      <c r="BP24" s="420"/>
      <c r="BQ24" s="420"/>
      <c r="BR24" s="420"/>
      <c r="BS24" s="420"/>
      <c r="BT24" s="420"/>
      <c r="BU24" s="421"/>
      <c r="BV24" s="419">
        <v>5979086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7600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2662733</v>
      </c>
      <c r="BO25" s="415"/>
      <c r="BP25" s="415"/>
      <c r="BQ25" s="415"/>
      <c r="BR25" s="415"/>
      <c r="BS25" s="415"/>
      <c r="BT25" s="415"/>
      <c r="BU25" s="416"/>
      <c r="BV25" s="414">
        <v>1414210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7050</v>
      </c>
      <c r="R26" s="396"/>
      <c r="S26" s="396"/>
      <c r="T26" s="396"/>
      <c r="U26" s="396"/>
      <c r="V26" s="397"/>
      <c r="W26" s="454"/>
      <c r="X26" s="436"/>
      <c r="Y26" s="437"/>
      <c r="Z26" s="392" t="s">
        <v>168</v>
      </c>
      <c r="AA26" s="430"/>
      <c r="AB26" s="430"/>
      <c r="AC26" s="430"/>
      <c r="AD26" s="430"/>
      <c r="AE26" s="430"/>
      <c r="AF26" s="430"/>
      <c r="AG26" s="431"/>
      <c r="AH26" s="395">
        <v>14</v>
      </c>
      <c r="AI26" s="396"/>
      <c r="AJ26" s="396"/>
      <c r="AK26" s="396"/>
      <c r="AL26" s="397"/>
      <c r="AM26" s="395">
        <v>41020</v>
      </c>
      <c r="AN26" s="396"/>
      <c r="AO26" s="396"/>
      <c r="AP26" s="396"/>
      <c r="AQ26" s="396"/>
      <c r="AR26" s="397"/>
      <c r="AS26" s="395">
        <v>2930</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4050</v>
      </c>
      <c r="R27" s="396"/>
      <c r="S27" s="396"/>
      <c r="T27" s="396"/>
      <c r="U27" s="396"/>
      <c r="V27" s="397"/>
      <c r="W27" s="454"/>
      <c r="X27" s="436"/>
      <c r="Y27" s="437"/>
      <c r="Z27" s="392" t="s">
        <v>171</v>
      </c>
      <c r="AA27" s="393"/>
      <c r="AB27" s="393"/>
      <c r="AC27" s="393"/>
      <c r="AD27" s="393"/>
      <c r="AE27" s="393"/>
      <c r="AF27" s="393"/>
      <c r="AG27" s="394"/>
      <c r="AH27" s="395">
        <v>29</v>
      </c>
      <c r="AI27" s="396"/>
      <c r="AJ27" s="396"/>
      <c r="AK27" s="396"/>
      <c r="AL27" s="397"/>
      <c r="AM27" s="395">
        <v>83844</v>
      </c>
      <c r="AN27" s="396"/>
      <c r="AO27" s="396"/>
      <c r="AP27" s="396"/>
      <c r="AQ27" s="396"/>
      <c r="AR27" s="397"/>
      <c r="AS27" s="395">
        <v>2891</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308760</v>
      </c>
      <c r="BO27" s="423"/>
      <c r="BP27" s="423"/>
      <c r="BQ27" s="423"/>
      <c r="BR27" s="423"/>
      <c r="BS27" s="423"/>
      <c r="BT27" s="423"/>
      <c r="BU27" s="424"/>
      <c r="BV27" s="422">
        <v>308719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3100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3931686</v>
      </c>
      <c r="BO28" s="415"/>
      <c r="BP28" s="415"/>
      <c r="BQ28" s="415"/>
      <c r="BR28" s="415"/>
      <c r="BS28" s="415"/>
      <c r="BT28" s="415"/>
      <c r="BU28" s="416"/>
      <c r="BV28" s="414">
        <v>3834910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12</v>
      </c>
      <c r="M29" s="396"/>
      <c r="N29" s="396"/>
      <c r="O29" s="396"/>
      <c r="P29" s="397"/>
      <c r="Q29" s="395">
        <v>2850</v>
      </c>
      <c r="R29" s="396"/>
      <c r="S29" s="396"/>
      <c r="T29" s="396"/>
      <c r="U29" s="396"/>
      <c r="V29" s="397"/>
      <c r="W29" s="455"/>
      <c r="X29" s="456"/>
      <c r="Y29" s="457"/>
      <c r="Z29" s="392" t="s">
        <v>177</v>
      </c>
      <c r="AA29" s="393"/>
      <c r="AB29" s="393"/>
      <c r="AC29" s="393"/>
      <c r="AD29" s="393"/>
      <c r="AE29" s="393"/>
      <c r="AF29" s="393"/>
      <c r="AG29" s="394"/>
      <c r="AH29" s="395">
        <v>191</v>
      </c>
      <c r="AI29" s="396"/>
      <c r="AJ29" s="396"/>
      <c r="AK29" s="396"/>
      <c r="AL29" s="397"/>
      <c r="AM29" s="395">
        <v>571464</v>
      </c>
      <c r="AN29" s="396"/>
      <c r="AO29" s="396"/>
      <c r="AP29" s="396"/>
      <c r="AQ29" s="396"/>
      <c r="AR29" s="397"/>
      <c r="AS29" s="395">
        <v>2992</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38107</v>
      </c>
      <c r="BO29" s="420"/>
      <c r="BP29" s="420"/>
      <c r="BQ29" s="420"/>
      <c r="BR29" s="420"/>
      <c r="BS29" s="420"/>
      <c r="BT29" s="420"/>
      <c r="BU29" s="421"/>
      <c r="BV29" s="419">
        <v>30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2342354</v>
      </c>
      <c r="BO30" s="423"/>
      <c r="BP30" s="423"/>
      <c r="BQ30" s="423"/>
      <c r="BR30" s="423"/>
      <c r="BS30" s="423"/>
      <c r="BT30" s="423"/>
      <c r="BU30" s="424"/>
      <c r="BV30" s="422">
        <v>2323730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加古郡衛生事務組合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（財）播磨町臨海管理センター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後期高齢者医療事業へ振替</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兵庫県市町村職員退職手当組合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（財）加古川総合保健センター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兵庫県町議会議員公務災害補償組合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（財）東播臨海救急医療協会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兵庫県後期高齢者医療広域連合（一般会計）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兵庫県町土地開発公社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兵庫県後期高齢者医療広域連合（特別会計）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NCyQqyMuV5L43lEOeC2TRjR7Oc65A5AmOzsAGulQi9ibaKGFUxKSYI4MM7XaL4qazKBAN9IvnY0l7nAN7Njdw==" saltValue="UfG3EI9Qp2xPJ7+6+LkQ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5702360</v>
      </c>
      <c r="S5" s="674"/>
      <c r="T5" s="674"/>
      <c r="U5" s="674"/>
      <c r="V5" s="674"/>
      <c r="W5" s="674"/>
      <c r="X5" s="674"/>
      <c r="Y5" s="702"/>
      <c r="Z5" s="715">
        <v>43.7</v>
      </c>
      <c r="AA5" s="715"/>
      <c r="AB5" s="715"/>
      <c r="AC5" s="715"/>
      <c r="AD5" s="716">
        <v>5203617</v>
      </c>
      <c r="AE5" s="716"/>
      <c r="AF5" s="716"/>
      <c r="AG5" s="716"/>
      <c r="AH5" s="716"/>
      <c r="AI5" s="716"/>
      <c r="AJ5" s="716"/>
      <c r="AK5" s="716"/>
      <c r="AL5" s="703">
        <v>68.599999999999994</v>
      </c>
      <c r="AM5" s="686"/>
      <c r="AN5" s="686"/>
      <c r="AO5" s="704"/>
      <c r="AP5" s="676" t="s">
        <v>216</v>
      </c>
      <c r="AQ5" s="677"/>
      <c r="AR5" s="677"/>
      <c r="AS5" s="677"/>
      <c r="AT5" s="677"/>
      <c r="AU5" s="677"/>
      <c r="AV5" s="677"/>
      <c r="AW5" s="677"/>
      <c r="AX5" s="677"/>
      <c r="AY5" s="677"/>
      <c r="AZ5" s="677"/>
      <c r="BA5" s="677"/>
      <c r="BB5" s="677"/>
      <c r="BC5" s="677"/>
      <c r="BD5" s="677"/>
      <c r="BE5" s="677"/>
      <c r="BF5" s="678"/>
      <c r="BG5" s="627">
        <v>5203617</v>
      </c>
      <c r="BH5" s="628"/>
      <c r="BI5" s="628"/>
      <c r="BJ5" s="628"/>
      <c r="BK5" s="628"/>
      <c r="BL5" s="628"/>
      <c r="BM5" s="628"/>
      <c r="BN5" s="629"/>
      <c r="BO5" s="663">
        <v>91.3</v>
      </c>
      <c r="BP5" s="663"/>
      <c r="BQ5" s="663"/>
      <c r="BR5" s="663"/>
      <c r="BS5" s="664">
        <v>81374</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105470</v>
      </c>
      <c r="S6" s="628"/>
      <c r="T6" s="628"/>
      <c r="U6" s="628"/>
      <c r="V6" s="628"/>
      <c r="W6" s="628"/>
      <c r="X6" s="628"/>
      <c r="Y6" s="629"/>
      <c r="Z6" s="663">
        <v>0.8</v>
      </c>
      <c r="AA6" s="663"/>
      <c r="AB6" s="663"/>
      <c r="AC6" s="663"/>
      <c r="AD6" s="664">
        <v>105470</v>
      </c>
      <c r="AE6" s="664"/>
      <c r="AF6" s="664"/>
      <c r="AG6" s="664"/>
      <c r="AH6" s="664"/>
      <c r="AI6" s="664"/>
      <c r="AJ6" s="664"/>
      <c r="AK6" s="664"/>
      <c r="AL6" s="630">
        <v>1.4</v>
      </c>
      <c r="AM6" s="631"/>
      <c r="AN6" s="631"/>
      <c r="AO6" s="665"/>
      <c r="AP6" s="624" t="s">
        <v>221</v>
      </c>
      <c r="AQ6" s="625"/>
      <c r="AR6" s="625"/>
      <c r="AS6" s="625"/>
      <c r="AT6" s="625"/>
      <c r="AU6" s="625"/>
      <c r="AV6" s="625"/>
      <c r="AW6" s="625"/>
      <c r="AX6" s="625"/>
      <c r="AY6" s="625"/>
      <c r="AZ6" s="625"/>
      <c r="BA6" s="625"/>
      <c r="BB6" s="625"/>
      <c r="BC6" s="625"/>
      <c r="BD6" s="625"/>
      <c r="BE6" s="625"/>
      <c r="BF6" s="626"/>
      <c r="BG6" s="627">
        <v>5203617</v>
      </c>
      <c r="BH6" s="628"/>
      <c r="BI6" s="628"/>
      <c r="BJ6" s="628"/>
      <c r="BK6" s="628"/>
      <c r="BL6" s="628"/>
      <c r="BM6" s="628"/>
      <c r="BN6" s="629"/>
      <c r="BO6" s="663">
        <v>91.3</v>
      </c>
      <c r="BP6" s="663"/>
      <c r="BQ6" s="663"/>
      <c r="BR6" s="663"/>
      <c r="BS6" s="664">
        <v>81374</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123570</v>
      </c>
      <c r="CS6" s="628"/>
      <c r="CT6" s="628"/>
      <c r="CU6" s="628"/>
      <c r="CV6" s="628"/>
      <c r="CW6" s="628"/>
      <c r="CX6" s="628"/>
      <c r="CY6" s="629"/>
      <c r="CZ6" s="703">
        <v>1</v>
      </c>
      <c r="DA6" s="686"/>
      <c r="DB6" s="686"/>
      <c r="DC6" s="705"/>
      <c r="DD6" s="633" t="s">
        <v>122</v>
      </c>
      <c r="DE6" s="628"/>
      <c r="DF6" s="628"/>
      <c r="DG6" s="628"/>
      <c r="DH6" s="628"/>
      <c r="DI6" s="628"/>
      <c r="DJ6" s="628"/>
      <c r="DK6" s="628"/>
      <c r="DL6" s="628"/>
      <c r="DM6" s="628"/>
      <c r="DN6" s="628"/>
      <c r="DO6" s="628"/>
      <c r="DP6" s="629"/>
      <c r="DQ6" s="633">
        <v>123570</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2388</v>
      </c>
      <c r="S7" s="628"/>
      <c r="T7" s="628"/>
      <c r="U7" s="628"/>
      <c r="V7" s="628"/>
      <c r="W7" s="628"/>
      <c r="X7" s="628"/>
      <c r="Y7" s="629"/>
      <c r="Z7" s="663">
        <v>0</v>
      </c>
      <c r="AA7" s="663"/>
      <c r="AB7" s="663"/>
      <c r="AC7" s="663"/>
      <c r="AD7" s="664">
        <v>2388</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2164955</v>
      </c>
      <c r="BH7" s="628"/>
      <c r="BI7" s="628"/>
      <c r="BJ7" s="628"/>
      <c r="BK7" s="628"/>
      <c r="BL7" s="628"/>
      <c r="BM7" s="628"/>
      <c r="BN7" s="629"/>
      <c r="BO7" s="663">
        <v>38</v>
      </c>
      <c r="BP7" s="663"/>
      <c r="BQ7" s="663"/>
      <c r="BR7" s="663"/>
      <c r="BS7" s="664">
        <v>81374</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1362681</v>
      </c>
      <c r="CS7" s="628"/>
      <c r="CT7" s="628"/>
      <c r="CU7" s="628"/>
      <c r="CV7" s="628"/>
      <c r="CW7" s="628"/>
      <c r="CX7" s="628"/>
      <c r="CY7" s="629"/>
      <c r="CZ7" s="663">
        <v>11</v>
      </c>
      <c r="DA7" s="663"/>
      <c r="DB7" s="663"/>
      <c r="DC7" s="663"/>
      <c r="DD7" s="633">
        <v>54097</v>
      </c>
      <c r="DE7" s="628"/>
      <c r="DF7" s="628"/>
      <c r="DG7" s="628"/>
      <c r="DH7" s="628"/>
      <c r="DI7" s="628"/>
      <c r="DJ7" s="628"/>
      <c r="DK7" s="628"/>
      <c r="DL7" s="628"/>
      <c r="DM7" s="628"/>
      <c r="DN7" s="628"/>
      <c r="DO7" s="628"/>
      <c r="DP7" s="629"/>
      <c r="DQ7" s="633">
        <v>1203521</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43765</v>
      </c>
      <c r="S8" s="628"/>
      <c r="T8" s="628"/>
      <c r="U8" s="628"/>
      <c r="V8" s="628"/>
      <c r="W8" s="628"/>
      <c r="X8" s="628"/>
      <c r="Y8" s="629"/>
      <c r="Z8" s="663">
        <v>0.3</v>
      </c>
      <c r="AA8" s="663"/>
      <c r="AB8" s="663"/>
      <c r="AC8" s="663"/>
      <c r="AD8" s="664">
        <v>43765</v>
      </c>
      <c r="AE8" s="664"/>
      <c r="AF8" s="664"/>
      <c r="AG8" s="664"/>
      <c r="AH8" s="664"/>
      <c r="AI8" s="664"/>
      <c r="AJ8" s="664"/>
      <c r="AK8" s="664"/>
      <c r="AL8" s="630">
        <v>0.6</v>
      </c>
      <c r="AM8" s="631"/>
      <c r="AN8" s="631"/>
      <c r="AO8" s="665"/>
      <c r="AP8" s="624" t="s">
        <v>227</v>
      </c>
      <c r="AQ8" s="625"/>
      <c r="AR8" s="625"/>
      <c r="AS8" s="625"/>
      <c r="AT8" s="625"/>
      <c r="AU8" s="625"/>
      <c r="AV8" s="625"/>
      <c r="AW8" s="625"/>
      <c r="AX8" s="625"/>
      <c r="AY8" s="625"/>
      <c r="AZ8" s="625"/>
      <c r="BA8" s="625"/>
      <c r="BB8" s="625"/>
      <c r="BC8" s="625"/>
      <c r="BD8" s="625"/>
      <c r="BE8" s="625"/>
      <c r="BF8" s="626"/>
      <c r="BG8" s="627">
        <v>59590</v>
      </c>
      <c r="BH8" s="628"/>
      <c r="BI8" s="628"/>
      <c r="BJ8" s="628"/>
      <c r="BK8" s="628"/>
      <c r="BL8" s="628"/>
      <c r="BM8" s="628"/>
      <c r="BN8" s="629"/>
      <c r="BO8" s="663">
        <v>1</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5012485</v>
      </c>
      <c r="CS8" s="628"/>
      <c r="CT8" s="628"/>
      <c r="CU8" s="628"/>
      <c r="CV8" s="628"/>
      <c r="CW8" s="628"/>
      <c r="CX8" s="628"/>
      <c r="CY8" s="629"/>
      <c r="CZ8" s="663">
        <v>40.5</v>
      </c>
      <c r="DA8" s="663"/>
      <c r="DB8" s="663"/>
      <c r="DC8" s="663"/>
      <c r="DD8" s="633">
        <v>1333</v>
      </c>
      <c r="DE8" s="628"/>
      <c r="DF8" s="628"/>
      <c r="DG8" s="628"/>
      <c r="DH8" s="628"/>
      <c r="DI8" s="628"/>
      <c r="DJ8" s="628"/>
      <c r="DK8" s="628"/>
      <c r="DL8" s="628"/>
      <c r="DM8" s="628"/>
      <c r="DN8" s="628"/>
      <c r="DO8" s="628"/>
      <c r="DP8" s="629"/>
      <c r="DQ8" s="633">
        <v>2718453</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46739</v>
      </c>
      <c r="S9" s="628"/>
      <c r="T9" s="628"/>
      <c r="U9" s="628"/>
      <c r="V9" s="628"/>
      <c r="W9" s="628"/>
      <c r="X9" s="628"/>
      <c r="Y9" s="629"/>
      <c r="Z9" s="663">
        <v>0.4</v>
      </c>
      <c r="AA9" s="663"/>
      <c r="AB9" s="663"/>
      <c r="AC9" s="663"/>
      <c r="AD9" s="664">
        <v>46739</v>
      </c>
      <c r="AE9" s="664"/>
      <c r="AF9" s="664"/>
      <c r="AG9" s="664"/>
      <c r="AH9" s="664"/>
      <c r="AI9" s="664"/>
      <c r="AJ9" s="664"/>
      <c r="AK9" s="664"/>
      <c r="AL9" s="630">
        <v>0.6</v>
      </c>
      <c r="AM9" s="631"/>
      <c r="AN9" s="631"/>
      <c r="AO9" s="665"/>
      <c r="AP9" s="624" t="s">
        <v>230</v>
      </c>
      <c r="AQ9" s="625"/>
      <c r="AR9" s="625"/>
      <c r="AS9" s="625"/>
      <c r="AT9" s="625"/>
      <c r="AU9" s="625"/>
      <c r="AV9" s="625"/>
      <c r="AW9" s="625"/>
      <c r="AX9" s="625"/>
      <c r="AY9" s="625"/>
      <c r="AZ9" s="625"/>
      <c r="BA9" s="625"/>
      <c r="BB9" s="625"/>
      <c r="BC9" s="625"/>
      <c r="BD9" s="625"/>
      <c r="BE9" s="625"/>
      <c r="BF9" s="626"/>
      <c r="BG9" s="627">
        <v>1669202</v>
      </c>
      <c r="BH9" s="628"/>
      <c r="BI9" s="628"/>
      <c r="BJ9" s="628"/>
      <c r="BK9" s="628"/>
      <c r="BL9" s="628"/>
      <c r="BM9" s="628"/>
      <c r="BN9" s="629"/>
      <c r="BO9" s="663">
        <v>29.3</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1016203</v>
      </c>
      <c r="CS9" s="628"/>
      <c r="CT9" s="628"/>
      <c r="CU9" s="628"/>
      <c r="CV9" s="628"/>
      <c r="CW9" s="628"/>
      <c r="CX9" s="628"/>
      <c r="CY9" s="629"/>
      <c r="CZ9" s="663">
        <v>8.1999999999999993</v>
      </c>
      <c r="DA9" s="663"/>
      <c r="DB9" s="663"/>
      <c r="DC9" s="663"/>
      <c r="DD9" s="633">
        <v>14829</v>
      </c>
      <c r="DE9" s="628"/>
      <c r="DF9" s="628"/>
      <c r="DG9" s="628"/>
      <c r="DH9" s="628"/>
      <c r="DI9" s="628"/>
      <c r="DJ9" s="628"/>
      <c r="DK9" s="628"/>
      <c r="DL9" s="628"/>
      <c r="DM9" s="628"/>
      <c r="DN9" s="628"/>
      <c r="DO9" s="628"/>
      <c r="DP9" s="629"/>
      <c r="DQ9" s="633">
        <v>762804</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95447</v>
      </c>
      <c r="BH10" s="628"/>
      <c r="BI10" s="628"/>
      <c r="BJ10" s="628"/>
      <c r="BK10" s="628"/>
      <c r="BL10" s="628"/>
      <c r="BM10" s="628"/>
      <c r="BN10" s="629"/>
      <c r="BO10" s="663">
        <v>1.7</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20526</v>
      </c>
      <c r="CS10" s="628"/>
      <c r="CT10" s="628"/>
      <c r="CU10" s="628"/>
      <c r="CV10" s="628"/>
      <c r="CW10" s="628"/>
      <c r="CX10" s="628"/>
      <c r="CY10" s="629"/>
      <c r="CZ10" s="663">
        <v>0.2</v>
      </c>
      <c r="DA10" s="663"/>
      <c r="DB10" s="663"/>
      <c r="DC10" s="663"/>
      <c r="DD10" s="633" t="s">
        <v>122</v>
      </c>
      <c r="DE10" s="628"/>
      <c r="DF10" s="628"/>
      <c r="DG10" s="628"/>
      <c r="DH10" s="628"/>
      <c r="DI10" s="628"/>
      <c r="DJ10" s="628"/>
      <c r="DK10" s="628"/>
      <c r="DL10" s="628"/>
      <c r="DM10" s="628"/>
      <c r="DN10" s="628"/>
      <c r="DO10" s="628"/>
      <c r="DP10" s="629"/>
      <c r="DQ10" s="633">
        <v>13361</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759286</v>
      </c>
      <c r="S11" s="628"/>
      <c r="T11" s="628"/>
      <c r="U11" s="628"/>
      <c r="V11" s="628"/>
      <c r="W11" s="628"/>
      <c r="X11" s="628"/>
      <c r="Y11" s="629"/>
      <c r="Z11" s="630">
        <v>5.8</v>
      </c>
      <c r="AA11" s="631"/>
      <c r="AB11" s="631"/>
      <c r="AC11" s="632"/>
      <c r="AD11" s="633">
        <v>759286</v>
      </c>
      <c r="AE11" s="628"/>
      <c r="AF11" s="628"/>
      <c r="AG11" s="628"/>
      <c r="AH11" s="628"/>
      <c r="AI11" s="628"/>
      <c r="AJ11" s="628"/>
      <c r="AK11" s="629"/>
      <c r="AL11" s="630">
        <v>10</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340716</v>
      </c>
      <c r="BH11" s="628"/>
      <c r="BI11" s="628"/>
      <c r="BJ11" s="628"/>
      <c r="BK11" s="628"/>
      <c r="BL11" s="628"/>
      <c r="BM11" s="628"/>
      <c r="BN11" s="629"/>
      <c r="BO11" s="663">
        <v>6</v>
      </c>
      <c r="BP11" s="663"/>
      <c r="BQ11" s="663"/>
      <c r="BR11" s="663"/>
      <c r="BS11" s="664">
        <v>81374</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46404</v>
      </c>
      <c r="CS11" s="628"/>
      <c r="CT11" s="628"/>
      <c r="CU11" s="628"/>
      <c r="CV11" s="628"/>
      <c r="CW11" s="628"/>
      <c r="CX11" s="628"/>
      <c r="CY11" s="629"/>
      <c r="CZ11" s="663">
        <v>0.4</v>
      </c>
      <c r="DA11" s="663"/>
      <c r="DB11" s="663"/>
      <c r="DC11" s="663"/>
      <c r="DD11" s="633">
        <v>3757</v>
      </c>
      <c r="DE11" s="628"/>
      <c r="DF11" s="628"/>
      <c r="DG11" s="628"/>
      <c r="DH11" s="628"/>
      <c r="DI11" s="628"/>
      <c r="DJ11" s="628"/>
      <c r="DK11" s="628"/>
      <c r="DL11" s="628"/>
      <c r="DM11" s="628"/>
      <c r="DN11" s="628"/>
      <c r="DO11" s="628"/>
      <c r="DP11" s="629"/>
      <c r="DQ11" s="633">
        <v>34561</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2765115</v>
      </c>
      <c r="BH12" s="628"/>
      <c r="BI12" s="628"/>
      <c r="BJ12" s="628"/>
      <c r="BK12" s="628"/>
      <c r="BL12" s="628"/>
      <c r="BM12" s="628"/>
      <c r="BN12" s="629"/>
      <c r="BO12" s="663">
        <v>48.5</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54805</v>
      </c>
      <c r="CS12" s="628"/>
      <c r="CT12" s="628"/>
      <c r="CU12" s="628"/>
      <c r="CV12" s="628"/>
      <c r="CW12" s="628"/>
      <c r="CX12" s="628"/>
      <c r="CY12" s="629"/>
      <c r="CZ12" s="663">
        <v>0.4</v>
      </c>
      <c r="DA12" s="663"/>
      <c r="DB12" s="663"/>
      <c r="DC12" s="663"/>
      <c r="DD12" s="633" t="s">
        <v>122</v>
      </c>
      <c r="DE12" s="628"/>
      <c r="DF12" s="628"/>
      <c r="DG12" s="628"/>
      <c r="DH12" s="628"/>
      <c r="DI12" s="628"/>
      <c r="DJ12" s="628"/>
      <c r="DK12" s="628"/>
      <c r="DL12" s="628"/>
      <c r="DM12" s="628"/>
      <c r="DN12" s="628"/>
      <c r="DO12" s="628"/>
      <c r="DP12" s="629"/>
      <c r="DQ12" s="633">
        <v>54219</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2737701</v>
      </c>
      <c r="BH13" s="628"/>
      <c r="BI13" s="628"/>
      <c r="BJ13" s="628"/>
      <c r="BK13" s="628"/>
      <c r="BL13" s="628"/>
      <c r="BM13" s="628"/>
      <c r="BN13" s="629"/>
      <c r="BO13" s="663">
        <v>48</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1086204</v>
      </c>
      <c r="CS13" s="628"/>
      <c r="CT13" s="628"/>
      <c r="CU13" s="628"/>
      <c r="CV13" s="628"/>
      <c r="CW13" s="628"/>
      <c r="CX13" s="628"/>
      <c r="CY13" s="629"/>
      <c r="CZ13" s="663">
        <v>8.8000000000000007</v>
      </c>
      <c r="DA13" s="663"/>
      <c r="DB13" s="663"/>
      <c r="DC13" s="663"/>
      <c r="DD13" s="633">
        <v>177688</v>
      </c>
      <c r="DE13" s="628"/>
      <c r="DF13" s="628"/>
      <c r="DG13" s="628"/>
      <c r="DH13" s="628"/>
      <c r="DI13" s="628"/>
      <c r="DJ13" s="628"/>
      <c r="DK13" s="628"/>
      <c r="DL13" s="628"/>
      <c r="DM13" s="628"/>
      <c r="DN13" s="628"/>
      <c r="DO13" s="628"/>
      <c r="DP13" s="629"/>
      <c r="DQ13" s="633">
        <v>1017068</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745</v>
      </c>
      <c r="S14" s="628"/>
      <c r="T14" s="628"/>
      <c r="U14" s="628"/>
      <c r="V14" s="628"/>
      <c r="W14" s="628"/>
      <c r="X14" s="628"/>
      <c r="Y14" s="629"/>
      <c r="Z14" s="663">
        <v>0</v>
      </c>
      <c r="AA14" s="663"/>
      <c r="AB14" s="663"/>
      <c r="AC14" s="663"/>
      <c r="AD14" s="664">
        <v>745</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84539</v>
      </c>
      <c r="BH14" s="628"/>
      <c r="BI14" s="628"/>
      <c r="BJ14" s="628"/>
      <c r="BK14" s="628"/>
      <c r="BL14" s="628"/>
      <c r="BM14" s="628"/>
      <c r="BN14" s="629"/>
      <c r="BO14" s="663">
        <v>1.5</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523860</v>
      </c>
      <c r="CS14" s="628"/>
      <c r="CT14" s="628"/>
      <c r="CU14" s="628"/>
      <c r="CV14" s="628"/>
      <c r="CW14" s="628"/>
      <c r="CX14" s="628"/>
      <c r="CY14" s="629"/>
      <c r="CZ14" s="663">
        <v>4.2</v>
      </c>
      <c r="DA14" s="663"/>
      <c r="DB14" s="663"/>
      <c r="DC14" s="663"/>
      <c r="DD14" s="633">
        <v>19469</v>
      </c>
      <c r="DE14" s="628"/>
      <c r="DF14" s="628"/>
      <c r="DG14" s="628"/>
      <c r="DH14" s="628"/>
      <c r="DI14" s="628"/>
      <c r="DJ14" s="628"/>
      <c r="DK14" s="628"/>
      <c r="DL14" s="628"/>
      <c r="DM14" s="628"/>
      <c r="DN14" s="628"/>
      <c r="DO14" s="628"/>
      <c r="DP14" s="629"/>
      <c r="DQ14" s="633">
        <v>502865</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189008</v>
      </c>
      <c r="BH15" s="628"/>
      <c r="BI15" s="628"/>
      <c r="BJ15" s="628"/>
      <c r="BK15" s="628"/>
      <c r="BL15" s="628"/>
      <c r="BM15" s="628"/>
      <c r="BN15" s="629"/>
      <c r="BO15" s="663">
        <v>3.3</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2126930</v>
      </c>
      <c r="CS15" s="628"/>
      <c r="CT15" s="628"/>
      <c r="CU15" s="628"/>
      <c r="CV15" s="628"/>
      <c r="CW15" s="628"/>
      <c r="CX15" s="628"/>
      <c r="CY15" s="629"/>
      <c r="CZ15" s="663">
        <v>17.2</v>
      </c>
      <c r="DA15" s="663"/>
      <c r="DB15" s="663"/>
      <c r="DC15" s="663"/>
      <c r="DD15" s="633">
        <v>390400</v>
      </c>
      <c r="DE15" s="628"/>
      <c r="DF15" s="628"/>
      <c r="DG15" s="628"/>
      <c r="DH15" s="628"/>
      <c r="DI15" s="628"/>
      <c r="DJ15" s="628"/>
      <c r="DK15" s="628"/>
      <c r="DL15" s="628"/>
      <c r="DM15" s="628"/>
      <c r="DN15" s="628"/>
      <c r="DO15" s="628"/>
      <c r="DP15" s="629"/>
      <c r="DQ15" s="633">
        <v>1629821</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13563</v>
      </c>
      <c r="S16" s="628"/>
      <c r="T16" s="628"/>
      <c r="U16" s="628"/>
      <c r="V16" s="628"/>
      <c r="W16" s="628"/>
      <c r="X16" s="628"/>
      <c r="Y16" s="629"/>
      <c r="Z16" s="663">
        <v>0.1</v>
      </c>
      <c r="AA16" s="663"/>
      <c r="AB16" s="663"/>
      <c r="AC16" s="663"/>
      <c r="AD16" s="664">
        <v>13563</v>
      </c>
      <c r="AE16" s="664"/>
      <c r="AF16" s="664"/>
      <c r="AG16" s="664"/>
      <c r="AH16" s="664"/>
      <c r="AI16" s="664"/>
      <c r="AJ16" s="664"/>
      <c r="AK16" s="664"/>
      <c r="AL16" s="630">
        <v>0.2</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65374</v>
      </c>
      <c r="S17" s="628"/>
      <c r="T17" s="628"/>
      <c r="U17" s="628"/>
      <c r="V17" s="628"/>
      <c r="W17" s="628"/>
      <c r="X17" s="628"/>
      <c r="Y17" s="629"/>
      <c r="Z17" s="663">
        <v>0.5</v>
      </c>
      <c r="AA17" s="663"/>
      <c r="AB17" s="663"/>
      <c r="AC17" s="663"/>
      <c r="AD17" s="664">
        <v>65374</v>
      </c>
      <c r="AE17" s="664"/>
      <c r="AF17" s="664"/>
      <c r="AG17" s="664"/>
      <c r="AH17" s="664"/>
      <c r="AI17" s="664"/>
      <c r="AJ17" s="664"/>
      <c r="AK17" s="664"/>
      <c r="AL17" s="630">
        <v>0.9</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997197</v>
      </c>
      <c r="CS17" s="628"/>
      <c r="CT17" s="628"/>
      <c r="CU17" s="628"/>
      <c r="CV17" s="628"/>
      <c r="CW17" s="628"/>
      <c r="CX17" s="628"/>
      <c r="CY17" s="629"/>
      <c r="CZ17" s="663">
        <v>8.1</v>
      </c>
      <c r="DA17" s="663"/>
      <c r="DB17" s="663"/>
      <c r="DC17" s="663"/>
      <c r="DD17" s="633" t="s">
        <v>122</v>
      </c>
      <c r="DE17" s="628"/>
      <c r="DF17" s="628"/>
      <c r="DG17" s="628"/>
      <c r="DH17" s="628"/>
      <c r="DI17" s="628"/>
      <c r="DJ17" s="628"/>
      <c r="DK17" s="628"/>
      <c r="DL17" s="628"/>
      <c r="DM17" s="628"/>
      <c r="DN17" s="628"/>
      <c r="DO17" s="628"/>
      <c r="DP17" s="629"/>
      <c r="DQ17" s="633">
        <v>997197</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65117</v>
      </c>
      <c r="S18" s="628"/>
      <c r="T18" s="628"/>
      <c r="U18" s="628"/>
      <c r="V18" s="628"/>
      <c r="W18" s="628"/>
      <c r="X18" s="628"/>
      <c r="Y18" s="629"/>
      <c r="Z18" s="663">
        <v>0.5</v>
      </c>
      <c r="AA18" s="663"/>
      <c r="AB18" s="663"/>
      <c r="AC18" s="663"/>
      <c r="AD18" s="664">
        <v>65117</v>
      </c>
      <c r="AE18" s="664"/>
      <c r="AF18" s="664"/>
      <c r="AG18" s="664"/>
      <c r="AH18" s="664"/>
      <c r="AI18" s="664"/>
      <c r="AJ18" s="664"/>
      <c r="AK18" s="664"/>
      <c r="AL18" s="630">
        <v>0.9</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56841</v>
      </c>
      <c r="S19" s="628"/>
      <c r="T19" s="628"/>
      <c r="U19" s="628"/>
      <c r="V19" s="628"/>
      <c r="W19" s="628"/>
      <c r="X19" s="628"/>
      <c r="Y19" s="629"/>
      <c r="Z19" s="663">
        <v>0.4</v>
      </c>
      <c r="AA19" s="663"/>
      <c r="AB19" s="663"/>
      <c r="AC19" s="663"/>
      <c r="AD19" s="664">
        <v>56841</v>
      </c>
      <c r="AE19" s="664"/>
      <c r="AF19" s="664"/>
      <c r="AG19" s="664"/>
      <c r="AH19" s="664"/>
      <c r="AI19" s="664"/>
      <c r="AJ19" s="664"/>
      <c r="AK19" s="664"/>
      <c r="AL19" s="630">
        <v>0.7</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498743</v>
      </c>
      <c r="BH19" s="628"/>
      <c r="BI19" s="628"/>
      <c r="BJ19" s="628"/>
      <c r="BK19" s="628"/>
      <c r="BL19" s="628"/>
      <c r="BM19" s="628"/>
      <c r="BN19" s="629"/>
      <c r="BO19" s="663">
        <v>8.6999999999999993</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v>8276</v>
      </c>
      <c r="S20" s="628"/>
      <c r="T20" s="628"/>
      <c r="U20" s="628"/>
      <c r="V20" s="628"/>
      <c r="W20" s="628"/>
      <c r="X20" s="628"/>
      <c r="Y20" s="629"/>
      <c r="Z20" s="663">
        <v>0.1</v>
      </c>
      <c r="AA20" s="663"/>
      <c r="AB20" s="663"/>
      <c r="AC20" s="663"/>
      <c r="AD20" s="664">
        <v>8276</v>
      </c>
      <c r="AE20" s="664"/>
      <c r="AF20" s="664"/>
      <c r="AG20" s="664"/>
      <c r="AH20" s="664"/>
      <c r="AI20" s="664"/>
      <c r="AJ20" s="664"/>
      <c r="AK20" s="664"/>
      <c r="AL20" s="630">
        <v>0.1</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498743</v>
      </c>
      <c r="BH20" s="628"/>
      <c r="BI20" s="628"/>
      <c r="BJ20" s="628"/>
      <c r="BK20" s="628"/>
      <c r="BL20" s="628"/>
      <c r="BM20" s="628"/>
      <c r="BN20" s="629"/>
      <c r="BO20" s="663">
        <v>8.6999999999999993</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12370865</v>
      </c>
      <c r="CS20" s="628"/>
      <c r="CT20" s="628"/>
      <c r="CU20" s="628"/>
      <c r="CV20" s="628"/>
      <c r="CW20" s="628"/>
      <c r="CX20" s="628"/>
      <c r="CY20" s="629"/>
      <c r="CZ20" s="663">
        <v>100</v>
      </c>
      <c r="DA20" s="663"/>
      <c r="DB20" s="663"/>
      <c r="DC20" s="663"/>
      <c r="DD20" s="633">
        <v>661573</v>
      </c>
      <c r="DE20" s="628"/>
      <c r="DF20" s="628"/>
      <c r="DG20" s="628"/>
      <c r="DH20" s="628"/>
      <c r="DI20" s="628"/>
      <c r="DJ20" s="628"/>
      <c r="DK20" s="628"/>
      <c r="DL20" s="628"/>
      <c r="DM20" s="628"/>
      <c r="DN20" s="628"/>
      <c r="DO20" s="628"/>
      <c r="DP20" s="629"/>
      <c r="DQ20" s="633">
        <v>9057440</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1307168</v>
      </c>
      <c r="S21" s="628"/>
      <c r="T21" s="628"/>
      <c r="U21" s="628"/>
      <c r="V21" s="628"/>
      <c r="W21" s="628"/>
      <c r="X21" s="628"/>
      <c r="Y21" s="629"/>
      <c r="Z21" s="663">
        <v>10</v>
      </c>
      <c r="AA21" s="663"/>
      <c r="AB21" s="663"/>
      <c r="AC21" s="663"/>
      <c r="AD21" s="664">
        <v>1235729</v>
      </c>
      <c r="AE21" s="664"/>
      <c r="AF21" s="664"/>
      <c r="AG21" s="664"/>
      <c r="AH21" s="664"/>
      <c r="AI21" s="664"/>
      <c r="AJ21" s="664"/>
      <c r="AK21" s="664"/>
      <c r="AL21" s="630">
        <v>16.3</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1235729</v>
      </c>
      <c r="S22" s="628"/>
      <c r="T22" s="628"/>
      <c r="U22" s="628"/>
      <c r="V22" s="628"/>
      <c r="W22" s="628"/>
      <c r="X22" s="628"/>
      <c r="Y22" s="629"/>
      <c r="Z22" s="663">
        <v>9.5</v>
      </c>
      <c r="AA22" s="663"/>
      <c r="AB22" s="663"/>
      <c r="AC22" s="663"/>
      <c r="AD22" s="664">
        <v>1235729</v>
      </c>
      <c r="AE22" s="664"/>
      <c r="AF22" s="664"/>
      <c r="AG22" s="664"/>
      <c r="AH22" s="664"/>
      <c r="AI22" s="664"/>
      <c r="AJ22" s="664"/>
      <c r="AK22" s="664"/>
      <c r="AL22" s="630">
        <v>16.3</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71439</v>
      </c>
      <c r="S23" s="628"/>
      <c r="T23" s="628"/>
      <c r="U23" s="628"/>
      <c r="V23" s="628"/>
      <c r="W23" s="628"/>
      <c r="X23" s="628"/>
      <c r="Y23" s="629"/>
      <c r="Z23" s="663">
        <v>0.5</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v>498743</v>
      </c>
      <c r="BH23" s="628"/>
      <c r="BI23" s="628"/>
      <c r="BJ23" s="628"/>
      <c r="BK23" s="628"/>
      <c r="BL23" s="628"/>
      <c r="BM23" s="628"/>
      <c r="BN23" s="629"/>
      <c r="BO23" s="663">
        <v>8.6999999999999993</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6344794</v>
      </c>
      <c r="CS24" s="674"/>
      <c r="CT24" s="674"/>
      <c r="CU24" s="674"/>
      <c r="CV24" s="674"/>
      <c r="CW24" s="674"/>
      <c r="CX24" s="674"/>
      <c r="CY24" s="702"/>
      <c r="CZ24" s="703">
        <v>51.3</v>
      </c>
      <c r="DA24" s="686"/>
      <c r="DB24" s="686"/>
      <c r="DC24" s="705"/>
      <c r="DD24" s="701">
        <v>4183544</v>
      </c>
      <c r="DE24" s="674"/>
      <c r="DF24" s="674"/>
      <c r="DG24" s="674"/>
      <c r="DH24" s="674"/>
      <c r="DI24" s="674"/>
      <c r="DJ24" s="674"/>
      <c r="DK24" s="702"/>
      <c r="DL24" s="701">
        <v>3562837</v>
      </c>
      <c r="DM24" s="674"/>
      <c r="DN24" s="674"/>
      <c r="DO24" s="674"/>
      <c r="DP24" s="674"/>
      <c r="DQ24" s="674"/>
      <c r="DR24" s="674"/>
      <c r="DS24" s="674"/>
      <c r="DT24" s="674"/>
      <c r="DU24" s="674"/>
      <c r="DV24" s="702"/>
      <c r="DW24" s="703">
        <v>46.5</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8111975</v>
      </c>
      <c r="S25" s="628"/>
      <c r="T25" s="628"/>
      <c r="U25" s="628"/>
      <c r="V25" s="628"/>
      <c r="W25" s="628"/>
      <c r="X25" s="628"/>
      <c r="Y25" s="629"/>
      <c r="Z25" s="663">
        <v>62.2</v>
      </c>
      <c r="AA25" s="663"/>
      <c r="AB25" s="663"/>
      <c r="AC25" s="663"/>
      <c r="AD25" s="664">
        <v>7541793</v>
      </c>
      <c r="AE25" s="664"/>
      <c r="AF25" s="664"/>
      <c r="AG25" s="664"/>
      <c r="AH25" s="664"/>
      <c r="AI25" s="664"/>
      <c r="AJ25" s="664"/>
      <c r="AK25" s="664"/>
      <c r="AL25" s="630">
        <v>99.4</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2027365</v>
      </c>
      <c r="CS25" s="636"/>
      <c r="CT25" s="636"/>
      <c r="CU25" s="636"/>
      <c r="CV25" s="636"/>
      <c r="CW25" s="636"/>
      <c r="CX25" s="636"/>
      <c r="CY25" s="637"/>
      <c r="CZ25" s="630">
        <v>16.399999999999999</v>
      </c>
      <c r="DA25" s="638"/>
      <c r="DB25" s="638"/>
      <c r="DC25" s="639"/>
      <c r="DD25" s="633">
        <v>1873253</v>
      </c>
      <c r="DE25" s="636"/>
      <c r="DF25" s="636"/>
      <c r="DG25" s="636"/>
      <c r="DH25" s="636"/>
      <c r="DI25" s="636"/>
      <c r="DJ25" s="636"/>
      <c r="DK25" s="637"/>
      <c r="DL25" s="633">
        <v>1647197</v>
      </c>
      <c r="DM25" s="636"/>
      <c r="DN25" s="636"/>
      <c r="DO25" s="636"/>
      <c r="DP25" s="636"/>
      <c r="DQ25" s="636"/>
      <c r="DR25" s="636"/>
      <c r="DS25" s="636"/>
      <c r="DT25" s="636"/>
      <c r="DU25" s="636"/>
      <c r="DV25" s="637"/>
      <c r="DW25" s="630">
        <v>21.5</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4340</v>
      </c>
      <c r="S26" s="628"/>
      <c r="T26" s="628"/>
      <c r="U26" s="628"/>
      <c r="V26" s="628"/>
      <c r="W26" s="628"/>
      <c r="X26" s="628"/>
      <c r="Y26" s="629"/>
      <c r="Z26" s="663">
        <v>0</v>
      </c>
      <c r="AA26" s="663"/>
      <c r="AB26" s="663"/>
      <c r="AC26" s="663"/>
      <c r="AD26" s="664">
        <v>4340</v>
      </c>
      <c r="AE26" s="664"/>
      <c r="AF26" s="664"/>
      <c r="AG26" s="664"/>
      <c r="AH26" s="664"/>
      <c r="AI26" s="664"/>
      <c r="AJ26" s="664"/>
      <c r="AK26" s="664"/>
      <c r="AL26" s="630">
        <v>0.1</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1310201</v>
      </c>
      <c r="CS26" s="628"/>
      <c r="CT26" s="628"/>
      <c r="CU26" s="628"/>
      <c r="CV26" s="628"/>
      <c r="CW26" s="628"/>
      <c r="CX26" s="628"/>
      <c r="CY26" s="629"/>
      <c r="CZ26" s="630">
        <v>10.6</v>
      </c>
      <c r="DA26" s="638"/>
      <c r="DB26" s="638"/>
      <c r="DC26" s="639"/>
      <c r="DD26" s="633">
        <v>1202582</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34887</v>
      </c>
      <c r="S27" s="628"/>
      <c r="T27" s="628"/>
      <c r="U27" s="628"/>
      <c r="V27" s="628"/>
      <c r="W27" s="628"/>
      <c r="X27" s="628"/>
      <c r="Y27" s="629"/>
      <c r="Z27" s="663">
        <v>0.3</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5702360</v>
      </c>
      <c r="BH27" s="628"/>
      <c r="BI27" s="628"/>
      <c r="BJ27" s="628"/>
      <c r="BK27" s="628"/>
      <c r="BL27" s="628"/>
      <c r="BM27" s="628"/>
      <c r="BN27" s="629"/>
      <c r="BO27" s="663">
        <v>100</v>
      </c>
      <c r="BP27" s="663"/>
      <c r="BQ27" s="663"/>
      <c r="BR27" s="663"/>
      <c r="BS27" s="664">
        <v>81374</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3320232</v>
      </c>
      <c r="CS27" s="636"/>
      <c r="CT27" s="636"/>
      <c r="CU27" s="636"/>
      <c r="CV27" s="636"/>
      <c r="CW27" s="636"/>
      <c r="CX27" s="636"/>
      <c r="CY27" s="637"/>
      <c r="CZ27" s="630">
        <v>26.8</v>
      </c>
      <c r="DA27" s="638"/>
      <c r="DB27" s="638"/>
      <c r="DC27" s="639"/>
      <c r="DD27" s="633">
        <v>1313094</v>
      </c>
      <c r="DE27" s="636"/>
      <c r="DF27" s="636"/>
      <c r="DG27" s="636"/>
      <c r="DH27" s="636"/>
      <c r="DI27" s="636"/>
      <c r="DJ27" s="636"/>
      <c r="DK27" s="637"/>
      <c r="DL27" s="633">
        <v>918443</v>
      </c>
      <c r="DM27" s="636"/>
      <c r="DN27" s="636"/>
      <c r="DO27" s="636"/>
      <c r="DP27" s="636"/>
      <c r="DQ27" s="636"/>
      <c r="DR27" s="636"/>
      <c r="DS27" s="636"/>
      <c r="DT27" s="636"/>
      <c r="DU27" s="636"/>
      <c r="DV27" s="637"/>
      <c r="DW27" s="630">
        <v>12</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57593</v>
      </c>
      <c r="S28" s="628"/>
      <c r="T28" s="628"/>
      <c r="U28" s="628"/>
      <c r="V28" s="628"/>
      <c r="W28" s="628"/>
      <c r="X28" s="628"/>
      <c r="Y28" s="629"/>
      <c r="Z28" s="663">
        <v>0.4</v>
      </c>
      <c r="AA28" s="663"/>
      <c r="AB28" s="663"/>
      <c r="AC28" s="663"/>
      <c r="AD28" s="664">
        <v>32955</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997197</v>
      </c>
      <c r="CS28" s="628"/>
      <c r="CT28" s="628"/>
      <c r="CU28" s="628"/>
      <c r="CV28" s="628"/>
      <c r="CW28" s="628"/>
      <c r="CX28" s="628"/>
      <c r="CY28" s="629"/>
      <c r="CZ28" s="630">
        <v>8.1</v>
      </c>
      <c r="DA28" s="638"/>
      <c r="DB28" s="638"/>
      <c r="DC28" s="639"/>
      <c r="DD28" s="633">
        <v>997197</v>
      </c>
      <c r="DE28" s="628"/>
      <c r="DF28" s="628"/>
      <c r="DG28" s="628"/>
      <c r="DH28" s="628"/>
      <c r="DI28" s="628"/>
      <c r="DJ28" s="628"/>
      <c r="DK28" s="629"/>
      <c r="DL28" s="633">
        <v>997197</v>
      </c>
      <c r="DM28" s="628"/>
      <c r="DN28" s="628"/>
      <c r="DO28" s="628"/>
      <c r="DP28" s="628"/>
      <c r="DQ28" s="628"/>
      <c r="DR28" s="628"/>
      <c r="DS28" s="628"/>
      <c r="DT28" s="628"/>
      <c r="DU28" s="628"/>
      <c r="DV28" s="629"/>
      <c r="DW28" s="630">
        <v>13</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39050</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997197</v>
      </c>
      <c r="CS29" s="636"/>
      <c r="CT29" s="636"/>
      <c r="CU29" s="636"/>
      <c r="CV29" s="636"/>
      <c r="CW29" s="636"/>
      <c r="CX29" s="636"/>
      <c r="CY29" s="637"/>
      <c r="CZ29" s="630">
        <v>8.1</v>
      </c>
      <c r="DA29" s="638"/>
      <c r="DB29" s="638"/>
      <c r="DC29" s="639"/>
      <c r="DD29" s="633">
        <v>997197</v>
      </c>
      <c r="DE29" s="636"/>
      <c r="DF29" s="636"/>
      <c r="DG29" s="636"/>
      <c r="DH29" s="636"/>
      <c r="DI29" s="636"/>
      <c r="DJ29" s="636"/>
      <c r="DK29" s="637"/>
      <c r="DL29" s="633">
        <v>997197</v>
      </c>
      <c r="DM29" s="636"/>
      <c r="DN29" s="636"/>
      <c r="DO29" s="636"/>
      <c r="DP29" s="636"/>
      <c r="DQ29" s="636"/>
      <c r="DR29" s="636"/>
      <c r="DS29" s="636"/>
      <c r="DT29" s="636"/>
      <c r="DU29" s="636"/>
      <c r="DV29" s="637"/>
      <c r="DW29" s="630">
        <v>13</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2369933</v>
      </c>
      <c r="S30" s="628"/>
      <c r="T30" s="628"/>
      <c r="U30" s="628"/>
      <c r="V30" s="628"/>
      <c r="W30" s="628"/>
      <c r="X30" s="628"/>
      <c r="Y30" s="629"/>
      <c r="Z30" s="663">
        <v>18.2</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963189</v>
      </c>
      <c r="CS30" s="628"/>
      <c r="CT30" s="628"/>
      <c r="CU30" s="628"/>
      <c r="CV30" s="628"/>
      <c r="CW30" s="628"/>
      <c r="CX30" s="628"/>
      <c r="CY30" s="629"/>
      <c r="CZ30" s="630">
        <v>7.8</v>
      </c>
      <c r="DA30" s="638"/>
      <c r="DB30" s="638"/>
      <c r="DC30" s="639"/>
      <c r="DD30" s="633">
        <v>963189</v>
      </c>
      <c r="DE30" s="628"/>
      <c r="DF30" s="628"/>
      <c r="DG30" s="628"/>
      <c r="DH30" s="628"/>
      <c r="DI30" s="628"/>
      <c r="DJ30" s="628"/>
      <c r="DK30" s="629"/>
      <c r="DL30" s="633">
        <v>963189</v>
      </c>
      <c r="DM30" s="628"/>
      <c r="DN30" s="628"/>
      <c r="DO30" s="628"/>
      <c r="DP30" s="628"/>
      <c r="DQ30" s="628"/>
      <c r="DR30" s="628"/>
      <c r="DS30" s="628"/>
      <c r="DT30" s="628"/>
      <c r="DU30" s="628"/>
      <c r="DV30" s="629"/>
      <c r="DW30" s="630">
        <v>12.6</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99.4</v>
      </c>
      <c r="BH31" s="685"/>
      <c r="BI31" s="685"/>
      <c r="BJ31" s="685"/>
      <c r="BK31" s="685"/>
      <c r="BL31" s="685"/>
      <c r="BM31" s="686">
        <v>98</v>
      </c>
      <c r="BN31" s="685"/>
      <c r="BO31" s="685"/>
      <c r="BP31" s="685"/>
      <c r="BQ31" s="687"/>
      <c r="BR31" s="684">
        <v>99.4</v>
      </c>
      <c r="BS31" s="685"/>
      <c r="BT31" s="685"/>
      <c r="BU31" s="685"/>
      <c r="BV31" s="685"/>
      <c r="BW31" s="685"/>
      <c r="BX31" s="686">
        <v>98</v>
      </c>
      <c r="BY31" s="685"/>
      <c r="BZ31" s="685"/>
      <c r="CA31" s="685"/>
      <c r="CB31" s="687"/>
      <c r="CD31" s="642"/>
      <c r="CE31" s="643"/>
      <c r="CF31" s="624" t="s">
        <v>300</v>
      </c>
      <c r="CG31" s="625"/>
      <c r="CH31" s="625"/>
      <c r="CI31" s="625"/>
      <c r="CJ31" s="625"/>
      <c r="CK31" s="625"/>
      <c r="CL31" s="625"/>
      <c r="CM31" s="625"/>
      <c r="CN31" s="625"/>
      <c r="CO31" s="625"/>
      <c r="CP31" s="625"/>
      <c r="CQ31" s="626"/>
      <c r="CR31" s="627">
        <v>34008</v>
      </c>
      <c r="CS31" s="636"/>
      <c r="CT31" s="636"/>
      <c r="CU31" s="636"/>
      <c r="CV31" s="636"/>
      <c r="CW31" s="636"/>
      <c r="CX31" s="636"/>
      <c r="CY31" s="637"/>
      <c r="CZ31" s="630">
        <v>0.3</v>
      </c>
      <c r="DA31" s="638"/>
      <c r="DB31" s="638"/>
      <c r="DC31" s="639"/>
      <c r="DD31" s="633">
        <v>34008</v>
      </c>
      <c r="DE31" s="636"/>
      <c r="DF31" s="636"/>
      <c r="DG31" s="636"/>
      <c r="DH31" s="636"/>
      <c r="DI31" s="636"/>
      <c r="DJ31" s="636"/>
      <c r="DK31" s="637"/>
      <c r="DL31" s="633">
        <v>34008</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990146</v>
      </c>
      <c r="S32" s="628"/>
      <c r="T32" s="628"/>
      <c r="U32" s="628"/>
      <c r="V32" s="628"/>
      <c r="W32" s="628"/>
      <c r="X32" s="628"/>
      <c r="Y32" s="629"/>
      <c r="Z32" s="663">
        <v>7.6</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99.1</v>
      </c>
      <c r="BH32" s="636"/>
      <c r="BI32" s="636"/>
      <c r="BJ32" s="636"/>
      <c r="BK32" s="636"/>
      <c r="BL32" s="636"/>
      <c r="BM32" s="631">
        <v>97.2</v>
      </c>
      <c r="BN32" s="636"/>
      <c r="BO32" s="636"/>
      <c r="BP32" s="636"/>
      <c r="BQ32" s="661"/>
      <c r="BR32" s="683">
        <v>99.3</v>
      </c>
      <c r="BS32" s="636"/>
      <c r="BT32" s="636"/>
      <c r="BU32" s="636"/>
      <c r="BV32" s="636"/>
      <c r="BW32" s="636"/>
      <c r="BX32" s="631">
        <v>97.3</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62261</v>
      </c>
      <c r="S33" s="628"/>
      <c r="T33" s="628"/>
      <c r="U33" s="628"/>
      <c r="V33" s="628"/>
      <c r="W33" s="628"/>
      <c r="X33" s="628"/>
      <c r="Y33" s="629"/>
      <c r="Z33" s="663">
        <v>0.5</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99.5</v>
      </c>
      <c r="BH33" s="612"/>
      <c r="BI33" s="612"/>
      <c r="BJ33" s="612"/>
      <c r="BK33" s="612"/>
      <c r="BL33" s="612"/>
      <c r="BM33" s="656">
        <v>98.5</v>
      </c>
      <c r="BN33" s="612"/>
      <c r="BO33" s="612"/>
      <c r="BP33" s="612"/>
      <c r="BQ33" s="650"/>
      <c r="BR33" s="682">
        <v>99.5</v>
      </c>
      <c r="BS33" s="612"/>
      <c r="BT33" s="612"/>
      <c r="BU33" s="612"/>
      <c r="BV33" s="612"/>
      <c r="BW33" s="612"/>
      <c r="BX33" s="656">
        <v>98.4</v>
      </c>
      <c r="BY33" s="612"/>
      <c r="BZ33" s="612"/>
      <c r="CA33" s="612"/>
      <c r="CB33" s="650"/>
      <c r="CD33" s="624" t="s">
        <v>307</v>
      </c>
      <c r="CE33" s="625"/>
      <c r="CF33" s="625"/>
      <c r="CG33" s="625"/>
      <c r="CH33" s="625"/>
      <c r="CI33" s="625"/>
      <c r="CJ33" s="625"/>
      <c r="CK33" s="625"/>
      <c r="CL33" s="625"/>
      <c r="CM33" s="625"/>
      <c r="CN33" s="625"/>
      <c r="CO33" s="625"/>
      <c r="CP33" s="625"/>
      <c r="CQ33" s="626"/>
      <c r="CR33" s="627">
        <v>5364498</v>
      </c>
      <c r="CS33" s="636"/>
      <c r="CT33" s="636"/>
      <c r="CU33" s="636"/>
      <c r="CV33" s="636"/>
      <c r="CW33" s="636"/>
      <c r="CX33" s="636"/>
      <c r="CY33" s="637"/>
      <c r="CZ33" s="630">
        <v>43.4</v>
      </c>
      <c r="DA33" s="638"/>
      <c r="DB33" s="638"/>
      <c r="DC33" s="639"/>
      <c r="DD33" s="633">
        <v>4556231</v>
      </c>
      <c r="DE33" s="636"/>
      <c r="DF33" s="636"/>
      <c r="DG33" s="636"/>
      <c r="DH33" s="636"/>
      <c r="DI33" s="636"/>
      <c r="DJ33" s="636"/>
      <c r="DK33" s="637"/>
      <c r="DL33" s="633">
        <v>3637619</v>
      </c>
      <c r="DM33" s="636"/>
      <c r="DN33" s="636"/>
      <c r="DO33" s="636"/>
      <c r="DP33" s="636"/>
      <c r="DQ33" s="636"/>
      <c r="DR33" s="636"/>
      <c r="DS33" s="636"/>
      <c r="DT33" s="636"/>
      <c r="DU33" s="636"/>
      <c r="DV33" s="637"/>
      <c r="DW33" s="630">
        <v>47.4</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18909</v>
      </c>
      <c r="S34" s="628"/>
      <c r="T34" s="628"/>
      <c r="U34" s="628"/>
      <c r="V34" s="628"/>
      <c r="W34" s="628"/>
      <c r="X34" s="628"/>
      <c r="Y34" s="629"/>
      <c r="Z34" s="663">
        <v>0.1</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2319646</v>
      </c>
      <c r="CS34" s="628"/>
      <c r="CT34" s="628"/>
      <c r="CU34" s="628"/>
      <c r="CV34" s="628"/>
      <c r="CW34" s="628"/>
      <c r="CX34" s="628"/>
      <c r="CY34" s="629"/>
      <c r="CZ34" s="630">
        <v>18.8</v>
      </c>
      <c r="DA34" s="638"/>
      <c r="DB34" s="638"/>
      <c r="DC34" s="639"/>
      <c r="DD34" s="633">
        <v>1891918</v>
      </c>
      <c r="DE34" s="628"/>
      <c r="DF34" s="628"/>
      <c r="DG34" s="628"/>
      <c r="DH34" s="628"/>
      <c r="DI34" s="628"/>
      <c r="DJ34" s="628"/>
      <c r="DK34" s="629"/>
      <c r="DL34" s="633">
        <v>1570303</v>
      </c>
      <c r="DM34" s="628"/>
      <c r="DN34" s="628"/>
      <c r="DO34" s="628"/>
      <c r="DP34" s="628"/>
      <c r="DQ34" s="628"/>
      <c r="DR34" s="628"/>
      <c r="DS34" s="628"/>
      <c r="DT34" s="628"/>
      <c r="DU34" s="628"/>
      <c r="DV34" s="629"/>
      <c r="DW34" s="630">
        <v>20.5</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574530</v>
      </c>
      <c r="S35" s="628"/>
      <c r="T35" s="628"/>
      <c r="U35" s="628"/>
      <c r="V35" s="628"/>
      <c r="W35" s="628"/>
      <c r="X35" s="628"/>
      <c r="Y35" s="629"/>
      <c r="Z35" s="663">
        <v>4.4000000000000004</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47823</v>
      </c>
      <c r="CS35" s="636"/>
      <c r="CT35" s="636"/>
      <c r="CU35" s="636"/>
      <c r="CV35" s="636"/>
      <c r="CW35" s="636"/>
      <c r="CX35" s="636"/>
      <c r="CY35" s="637"/>
      <c r="CZ35" s="630">
        <v>0.4</v>
      </c>
      <c r="DA35" s="638"/>
      <c r="DB35" s="638"/>
      <c r="DC35" s="639"/>
      <c r="DD35" s="633">
        <v>47015</v>
      </c>
      <c r="DE35" s="636"/>
      <c r="DF35" s="636"/>
      <c r="DG35" s="636"/>
      <c r="DH35" s="636"/>
      <c r="DI35" s="636"/>
      <c r="DJ35" s="636"/>
      <c r="DK35" s="637"/>
      <c r="DL35" s="633">
        <v>6780</v>
      </c>
      <c r="DM35" s="636"/>
      <c r="DN35" s="636"/>
      <c r="DO35" s="636"/>
      <c r="DP35" s="636"/>
      <c r="DQ35" s="636"/>
      <c r="DR35" s="636"/>
      <c r="DS35" s="636"/>
      <c r="DT35" s="636"/>
      <c r="DU35" s="636"/>
      <c r="DV35" s="637"/>
      <c r="DW35" s="630">
        <v>0.1</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227349</v>
      </c>
      <c r="S36" s="628"/>
      <c r="T36" s="628"/>
      <c r="U36" s="628"/>
      <c r="V36" s="628"/>
      <c r="W36" s="628"/>
      <c r="X36" s="628"/>
      <c r="Y36" s="629"/>
      <c r="Z36" s="663">
        <v>1.7</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1705190</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47606</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1547154</v>
      </c>
      <c r="CS36" s="628"/>
      <c r="CT36" s="628"/>
      <c r="CU36" s="628"/>
      <c r="CV36" s="628"/>
      <c r="CW36" s="628"/>
      <c r="CX36" s="628"/>
      <c r="CY36" s="629"/>
      <c r="CZ36" s="630">
        <v>12.5</v>
      </c>
      <c r="DA36" s="638"/>
      <c r="DB36" s="638"/>
      <c r="DC36" s="639"/>
      <c r="DD36" s="633">
        <v>1430956</v>
      </c>
      <c r="DE36" s="628"/>
      <c r="DF36" s="628"/>
      <c r="DG36" s="628"/>
      <c r="DH36" s="628"/>
      <c r="DI36" s="628"/>
      <c r="DJ36" s="628"/>
      <c r="DK36" s="629"/>
      <c r="DL36" s="633">
        <v>1199307</v>
      </c>
      <c r="DM36" s="628"/>
      <c r="DN36" s="628"/>
      <c r="DO36" s="628"/>
      <c r="DP36" s="628"/>
      <c r="DQ36" s="628"/>
      <c r="DR36" s="628"/>
      <c r="DS36" s="628"/>
      <c r="DT36" s="628"/>
      <c r="DU36" s="628"/>
      <c r="DV36" s="629"/>
      <c r="DW36" s="630">
        <v>15.6</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215268</v>
      </c>
      <c r="S37" s="628"/>
      <c r="T37" s="628"/>
      <c r="U37" s="628"/>
      <c r="V37" s="628"/>
      <c r="W37" s="628"/>
      <c r="X37" s="628"/>
      <c r="Y37" s="629"/>
      <c r="Z37" s="663">
        <v>1.7</v>
      </c>
      <c r="AA37" s="663"/>
      <c r="AB37" s="663"/>
      <c r="AC37" s="663"/>
      <c r="AD37" s="664">
        <v>7801</v>
      </c>
      <c r="AE37" s="664"/>
      <c r="AF37" s="664"/>
      <c r="AG37" s="664"/>
      <c r="AH37" s="664"/>
      <c r="AI37" s="664"/>
      <c r="AJ37" s="664"/>
      <c r="AK37" s="664"/>
      <c r="AL37" s="630">
        <v>0.1</v>
      </c>
      <c r="AM37" s="631"/>
      <c r="AN37" s="631"/>
      <c r="AO37" s="665"/>
      <c r="AQ37" s="658" t="s">
        <v>319</v>
      </c>
      <c r="AR37" s="659"/>
      <c r="AS37" s="659"/>
      <c r="AT37" s="659"/>
      <c r="AU37" s="659"/>
      <c r="AV37" s="659"/>
      <c r="AW37" s="659"/>
      <c r="AX37" s="659"/>
      <c r="AY37" s="660"/>
      <c r="AZ37" s="627">
        <v>469916</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7161</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188947</v>
      </c>
      <c r="CS37" s="636"/>
      <c r="CT37" s="636"/>
      <c r="CU37" s="636"/>
      <c r="CV37" s="636"/>
      <c r="CW37" s="636"/>
      <c r="CX37" s="636"/>
      <c r="CY37" s="637"/>
      <c r="CZ37" s="630">
        <v>1.5</v>
      </c>
      <c r="DA37" s="638"/>
      <c r="DB37" s="638"/>
      <c r="DC37" s="639"/>
      <c r="DD37" s="633">
        <v>188947</v>
      </c>
      <c r="DE37" s="636"/>
      <c r="DF37" s="636"/>
      <c r="DG37" s="636"/>
      <c r="DH37" s="636"/>
      <c r="DI37" s="636"/>
      <c r="DJ37" s="636"/>
      <c r="DK37" s="637"/>
      <c r="DL37" s="633">
        <v>188947</v>
      </c>
      <c r="DM37" s="636"/>
      <c r="DN37" s="636"/>
      <c r="DO37" s="636"/>
      <c r="DP37" s="636"/>
      <c r="DQ37" s="636"/>
      <c r="DR37" s="636"/>
      <c r="DS37" s="636"/>
      <c r="DT37" s="636"/>
      <c r="DU37" s="636"/>
      <c r="DV37" s="637"/>
      <c r="DW37" s="630">
        <v>2.5</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328569</v>
      </c>
      <c r="S38" s="628"/>
      <c r="T38" s="628"/>
      <c r="U38" s="628"/>
      <c r="V38" s="628"/>
      <c r="W38" s="628"/>
      <c r="X38" s="628"/>
      <c r="Y38" s="629"/>
      <c r="Z38" s="663">
        <v>2.5</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57534</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4129</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1177740</v>
      </c>
      <c r="CS38" s="628"/>
      <c r="CT38" s="628"/>
      <c r="CU38" s="628"/>
      <c r="CV38" s="628"/>
      <c r="CW38" s="628"/>
      <c r="CX38" s="628"/>
      <c r="CY38" s="629"/>
      <c r="CZ38" s="630">
        <v>9.5</v>
      </c>
      <c r="DA38" s="638"/>
      <c r="DB38" s="638"/>
      <c r="DC38" s="639"/>
      <c r="DD38" s="633">
        <v>939200</v>
      </c>
      <c r="DE38" s="628"/>
      <c r="DF38" s="628"/>
      <c r="DG38" s="628"/>
      <c r="DH38" s="628"/>
      <c r="DI38" s="628"/>
      <c r="DJ38" s="628"/>
      <c r="DK38" s="629"/>
      <c r="DL38" s="633">
        <v>861229</v>
      </c>
      <c r="DM38" s="628"/>
      <c r="DN38" s="628"/>
      <c r="DO38" s="628"/>
      <c r="DP38" s="628"/>
      <c r="DQ38" s="628"/>
      <c r="DR38" s="628"/>
      <c r="DS38" s="628"/>
      <c r="DT38" s="628"/>
      <c r="DU38" s="628"/>
      <c r="DV38" s="629"/>
      <c r="DW38" s="630">
        <v>11.2</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6169</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115234</v>
      </c>
      <c r="CS39" s="636"/>
      <c r="CT39" s="636"/>
      <c r="CU39" s="636"/>
      <c r="CV39" s="636"/>
      <c r="CW39" s="636"/>
      <c r="CX39" s="636"/>
      <c r="CY39" s="637"/>
      <c r="CZ39" s="630">
        <v>0.9</v>
      </c>
      <c r="DA39" s="638"/>
      <c r="DB39" s="638"/>
      <c r="DC39" s="639"/>
      <c r="DD39" s="633">
        <v>97406</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83369</v>
      </c>
      <c r="S40" s="628"/>
      <c r="T40" s="628"/>
      <c r="U40" s="628"/>
      <c r="V40" s="628"/>
      <c r="W40" s="628"/>
      <c r="X40" s="628"/>
      <c r="Y40" s="629"/>
      <c r="Z40" s="663">
        <v>0.6</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90</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156901</v>
      </c>
      <c r="CS40" s="628"/>
      <c r="CT40" s="628"/>
      <c r="CU40" s="628"/>
      <c r="CV40" s="628"/>
      <c r="CW40" s="628"/>
      <c r="CX40" s="628"/>
      <c r="CY40" s="629"/>
      <c r="CZ40" s="630">
        <v>1.3</v>
      </c>
      <c r="DA40" s="638"/>
      <c r="DB40" s="638"/>
      <c r="DC40" s="639"/>
      <c r="DD40" s="633">
        <v>149736</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13034810</v>
      </c>
      <c r="S41" s="649"/>
      <c r="T41" s="649"/>
      <c r="U41" s="649"/>
      <c r="V41" s="649"/>
      <c r="W41" s="649"/>
      <c r="X41" s="649"/>
      <c r="Y41" s="653"/>
      <c r="Z41" s="654">
        <v>100</v>
      </c>
      <c r="AA41" s="654"/>
      <c r="AB41" s="654"/>
      <c r="AC41" s="654"/>
      <c r="AD41" s="655">
        <v>7586889</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265650</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912090</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416</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661573</v>
      </c>
      <c r="CS42" s="636"/>
      <c r="CT42" s="636"/>
      <c r="CU42" s="636"/>
      <c r="CV42" s="636"/>
      <c r="CW42" s="636"/>
      <c r="CX42" s="636"/>
      <c r="CY42" s="637"/>
      <c r="CZ42" s="630">
        <v>5.3</v>
      </c>
      <c r="DA42" s="638"/>
      <c r="DB42" s="638"/>
      <c r="DC42" s="639"/>
      <c r="DD42" s="633">
        <v>317665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19240</v>
      </c>
      <c r="CS43" s="636"/>
      <c r="CT43" s="636"/>
      <c r="CU43" s="636"/>
      <c r="CV43" s="636"/>
      <c r="CW43" s="636"/>
      <c r="CX43" s="636"/>
      <c r="CY43" s="637"/>
      <c r="CZ43" s="630">
        <v>0.2</v>
      </c>
      <c r="DA43" s="638"/>
      <c r="DB43" s="638"/>
      <c r="DC43" s="639"/>
      <c r="DD43" s="633">
        <v>19240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661573</v>
      </c>
      <c r="CS44" s="628"/>
      <c r="CT44" s="628"/>
      <c r="CU44" s="628"/>
      <c r="CV44" s="628"/>
      <c r="CW44" s="628"/>
      <c r="CX44" s="628"/>
      <c r="CY44" s="629"/>
      <c r="CZ44" s="630">
        <v>5.3</v>
      </c>
      <c r="DA44" s="631"/>
      <c r="DB44" s="631"/>
      <c r="DC44" s="632"/>
      <c r="DD44" s="633">
        <v>317665</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199283</v>
      </c>
      <c r="CS45" s="636"/>
      <c r="CT45" s="636"/>
      <c r="CU45" s="636"/>
      <c r="CV45" s="636"/>
      <c r="CW45" s="636"/>
      <c r="CX45" s="636"/>
      <c r="CY45" s="637"/>
      <c r="CZ45" s="630">
        <v>1.6</v>
      </c>
      <c r="DA45" s="638"/>
      <c r="DB45" s="638"/>
      <c r="DC45" s="639"/>
      <c r="DD45" s="633">
        <v>11857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462290</v>
      </c>
      <c r="CS46" s="628"/>
      <c r="CT46" s="628"/>
      <c r="CU46" s="628"/>
      <c r="CV46" s="628"/>
      <c r="CW46" s="628"/>
      <c r="CX46" s="628"/>
      <c r="CY46" s="629"/>
      <c r="CZ46" s="630">
        <v>3.7</v>
      </c>
      <c r="DA46" s="631"/>
      <c r="DB46" s="631"/>
      <c r="DC46" s="632"/>
      <c r="DD46" s="633">
        <v>305808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12370865</v>
      </c>
      <c r="CS49" s="612"/>
      <c r="CT49" s="612"/>
      <c r="CU49" s="612"/>
      <c r="CV49" s="612"/>
      <c r="CW49" s="612"/>
      <c r="CX49" s="612"/>
      <c r="CY49" s="613"/>
      <c r="CZ49" s="614">
        <v>100</v>
      </c>
      <c r="DA49" s="615"/>
      <c r="DB49" s="615"/>
      <c r="DC49" s="616"/>
      <c r="DD49" s="617">
        <v>9057440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s58c83k4TnpUFWAzqTPc9nugIB+eqROqHSMsaquHDcJCLcJzXHj+JpwHaD9rt9Yt2FF1Xq+j9AwU3QBs1TtJfw==" saltValue="q01VpV0ppvMoM9dsfya5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2" sqref="A2:BI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87">
        <v>13073</v>
      </c>
      <c r="R7" s="1088"/>
      <c r="S7" s="1088"/>
      <c r="T7" s="1088"/>
      <c r="U7" s="1088"/>
      <c r="V7" s="1088">
        <v>12409</v>
      </c>
      <c r="W7" s="1088"/>
      <c r="X7" s="1088"/>
      <c r="Y7" s="1088"/>
      <c r="Z7" s="1088"/>
      <c r="AA7" s="1088">
        <v>664</v>
      </c>
      <c r="AB7" s="1088"/>
      <c r="AC7" s="1088"/>
      <c r="AD7" s="1088"/>
      <c r="AE7" s="1089"/>
      <c r="AF7" s="1090">
        <v>545</v>
      </c>
      <c r="AG7" s="1091"/>
      <c r="AH7" s="1091"/>
      <c r="AI7" s="1091"/>
      <c r="AJ7" s="1092"/>
      <c r="AK7" s="1093">
        <v>575</v>
      </c>
      <c r="AL7" s="1094"/>
      <c r="AM7" s="1094"/>
      <c r="AN7" s="1094"/>
      <c r="AO7" s="1094"/>
      <c r="AP7" s="1094">
        <v>11054</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553</v>
      </c>
      <c r="BT7" s="1098"/>
      <c r="BU7" s="1098"/>
      <c r="BV7" s="1098"/>
      <c r="BW7" s="1098"/>
      <c r="BX7" s="1098"/>
      <c r="BY7" s="1098"/>
      <c r="BZ7" s="1098"/>
      <c r="CA7" s="1098"/>
      <c r="CB7" s="1098"/>
      <c r="CC7" s="1098"/>
      <c r="CD7" s="1098"/>
      <c r="CE7" s="1098"/>
      <c r="CF7" s="1098"/>
      <c r="CG7" s="1099"/>
      <c r="CH7" s="1084">
        <v>3</v>
      </c>
      <c r="CI7" s="1085"/>
      <c r="CJ7" s="1085"/>
      <c r="CK7" s="1085"/>
      <c r="CL7" s="1086"/>
      <c r="CM7" s="1084">
        <v>28</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097"/>
      <c r="DW7" s="1098"/>
      <c r="DX7" s="1098"/>
      <c r="DY7" s="1098"/>
      <c r="DZ7" s="111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-39</v>
      </c>
      <c r="R8" s="1039"/>
      <c r="S8" s="1039"/>
      <c r="T8" s="1039"/>
      <c r="U8" s="1039"/>
      <c r="V8" s="1039">
        <v>-39</v>
      </c>
      <c r="W8" s="1039"/>
      <c r="X8" s="1039"/>
      <c r="Y8" s="1039"/>
      <c r="Z8" s="1039"/>
      <c r="AA8" s="1039">
        <v>0</v>
      </c>
      <c r="AB8" s="1039"/>
      <c r="AC8" s="1039"/>
      <c r="AD8" s="1039"/>
      <c r="AE8" s="1040"/>
      <c r="AF8" s="1035" t="s">
        <v>122</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23</v>
      </c>
      <c r="CI8" s="990"/>
      <c r="CJ8" s="990"/>
      <c r="CK8" s="990"/>
      <c r="CL8" s="991"/>
      <c r="CM8" s="989">
        <v>4280</v>
      </c>
      <c r="CN8" s="990"/>
      <c r="CO8" s="990"/>
      <c r="CP8" s="990"/>
      <c r="CQ8" s="991"/>
      <c r="CR8" s="989">
        <v>2</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0</v>
      </c>
      <c r="CI9" s="990"/>
      <c r="CJ9" s="990"/>
      <c r="CK9" s="990"/>
      <c r="CL9" s="991"/>
      <c r="CM9" s="989">
        <v>33</v>
      </c>
      <c r="CN9" s="990"/>
      <c r="CO9" s="990"/>
      <c r="CP9" s="990"/>
      <c r="CQ9" s="991"/>
      <c r="CR9" s="989">
        <v>1</v>
      </c>
      <c r="CS9" s="990"/>
      <c r="CT9" s="990"/>
      <c r="CU9" s="990"/>
      <c r="CV9" s="991"/>
      <c r="CW9" s="989">
        <v>30</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556</v>
      </c>
      <c r="BT10" s="993"/>
      <c r="BU10" s="993"/>
      <c r="BV10" s="993"/>
      <c r="BW10" s="993"/>
      <c r="BX10" s="993"/>
      <c r="BY10" s="993"/>
      <c r="BZ10" s="993"/>
      <c r="CA10" s="993"/>
      <c r="CB10" s="993"/>
      <c r="CC10" s="993"/>
      <c r="CD10" s="993"/>
      <c r="CE10" s="993"/>
      <c r="CF10" s="993"/>
      <c r="CG10" s="1014"/>
      <c r="CH10" s="989">
        <v>0</v>
      </c>
      <c r="CI10" s="990"/>
      <c r="CJ10" s="990"/>
      <c r="CK10" s="990"/>
      <c r="CL10" s="991"/>
      <c r="CM10" s="989">
        <v>37</v>
      </c>
      <c r="CN10" s="990"/>
      <c r="CO10" s="990"/>
      <c r="CP10" s="990"/>
      <c r="CQ10" s="991"/>
      <c r="CR10" s="989">
        <v>2</v>
      </c>
      <c r="CS10" s="990"/>
      <c r="CT10" s="990"/>
      <c r="CU10" s="990"/>
      <c r="CV10" s="991"/>
      <c r="CW10" s="989">
        <v>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545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3637</v>
      </c>
      <c r="R28" s="1051"/>
      <c r="S28" s="1051"/>
      <c r="T28" s="1051"/>
      <c r="U28" s="1051"/>
      <c r="V28" s="1051">
        <v>3589</v>
      </c>
      <c r="W28" s="1051"/>
      <c r="X28" s="1051"/>
      <c r="Y28" s="1051"/>
      <c r="Z28" s="1051"/>
      <c r="AA28" s="1051">
        <v>48</v>
      </c>
      <c r="AB28" s="1051"/>
      <c r="AC28" s="1051"/>
      <c r="AD28" s="1051"/>
      <c r="AE28" s="1052"/>
      <c r="AF28" s="1053">
        <v>48</v>
      </c>
      <c r="AG28" s="1051"/>
      <c r="AH28" s="1051"/>
      <c r="AI28" s="1051"/>
      <c r="AJ28" s="1054"/>
      <c r="AK28" s="1042">
        <v>346</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2952</v>
      </c>
      <c r="R29" s="1039"/>
      <c r="S29" s="1039"/>
      <c r="T29" s="1039"/>
      <c r="U29" s="1039"/>
      <c r="V29" s="1039">
        <v>2858</v>
      </c>
      <c r="W29" s="1039"/>
      <c r="X29" s="1039"/>
      <c r="Y29" s="1039"/>
      <c r="Z29" s="1039"/>
      <c r="AA29" s="1039">
        <v>94</v>
      </c>
      <c r="AB29" s="1039"/>
      <c r="AC29" s="1039"/>
      <c r="AD29" s="1039"/>
      <c r="AE29" s="1040"/>
      <c r="AF29" s="1035">
        <v>94</v>
      </c>
      <c r="AG29" s="1036"/>
      <c r="AH29" s="1036"/>
      <c r="AI29" s="1036"/>
      <c r="AJ29" s="1037"/>
      <c r="AK29" s="980">
        <v>492</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550</v>
      </c>
      <c r="R30" s="1039"/>
      <c r="S30" s="1039"/>
      <c r="T30" s="1039"/>
      <c r="U30" s="1039"/>
      <c r="V30" s="1039">
        <v>533</v>
      </c>
      <c r="W30" s="1039"/>
      <c r="X30" s="1039"/>
      <c r="Y30" s="1039"/>
      <c r="Z30" s="1039"/>
      <c r="AA30" s="1039">
        <v>17</v>
      </c>
      <c r="AB30" s="1039"/>
      <c r="AC30" s="1039"/>
      <c r="AD30" s="1039"/>
      <c r="AE30" s="1040"/>
      <c r="AF30" s="1035">
        <v>17</v>
      </c>
      <c r="AG30" s="1036"/>
      <c r="AH30" s="1036"/>
      <c r="AI30" s="1036"/>
      <c r="AJ30" s="1037"/>
      <c r="AK30" s="980">
        <v>102</v>
      </c>
      <c r="AL30" s="971"/>
      <c r="AM30" s="971"/>
      <c r="AN30" s="971"/>
      <c r="AO30" s="971"/>
      <c r="AP30" s="971">
        <v>0</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661</v>
      </c>
      <c r="R31" s="1039"/>
      <c r="S31" s="1039"/>
      <c r="T31" s="1039"/>
      <c r="U31" s="1039"/>
      <c r="V31" s="1039">
        <v>570</v>
      </c>
      <c r="W31" s="1039"/>
      <c r="X31" s="1039"/>
      <c r="Y31" s="1039"/>
      <c r="Z31" s="1039"/>
      <c r="AA31" s="1039">
        <v>91</v>
      </c>
      <c r="AB31" s="1039"/>
      <c r="AC31" s="1039"/>
      <c r="AD31" s="1039"/>
      <c r="AE31" s="1040"/>
      <c r="AF31" s="1035">
        <v>776</v>
      </c>
      <c r="AG31" s="1036"/>
      <c r="AH31" s="1036"/>
      <c r="AI31" s="1036"/>
      <c r="AJ31" s="1037"/>
      <c r="AK31" s="980">
        <v>58</v>
      </c>
      <c r="AL31" s="971"/>
      <c r="AM31" s="971"/>
      <c r="AN31" s="971"/>
      <c r="AO31" s="971"/>
      <c r="AP31" s="971">
        <v>848</v>
      </c>
      <c r="AQ31" s="971"/>
      <c r="AR31" s="971"/>
      <c r="AS31" s="971"/>
      <c r="AT31" s="971"/>
      <c r="AU31" s="971">
        <v>13</v>
      </c>
      <c r="AV31" s="971"/>
      <c r="AW31" s="971"/>
      <c r="AX31" s="971"/>
      <c r="AY31" s="971"/>
      <c r="AZ31" s="1041">
        <v>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911</v>
      </c>
      <c r="R32" s="1039"/>
      <c r="S32" s="1039"/>
      <c r="T32" s="1039"/>
      <c r="U32" s="1039"/>
      <c r="V32" s="1039">
        <v>845</v>
      </c>
      <c r="W32" s="1039"/>
      <c r="X32" s="1039"/>
      <c r="Y32" s="1039"/>
      <c r="Z32" s="1039"/>
      <c r="AA32" s="1039">
        <v>66</v>
      </c>
      <c r="AB32" s="1039"/>
      <c r="AC32" s="1039"/>
      <c r="AD32" s="1039"/>
      <c r="AE32" s="1040"/>
      <c r="AF32" s="1035">
        <v>111</v>
      </c>
      <c r="AG32" s="1036"/>
      <c r="AH32" s="1036"/>
      <c r="AI32" s="1036"/>
      <c r="AJ32" s="1037"/>
      <c r="AK32" s="980">
        <v>470</v>
      </c>
      <c r="AL32" s="971"/>
      <c r="AM32" s="971"/>
      <c r="AN32" s="971"/>
      <c r="AO32" s="971"/>
      <c r="AP32" s="971">
        <v>4115</v>
      </c>
      <c r="AQ32" s="971"/>
      <c r="AR32" s="971"/>
      <c r="AS32" s="971"/>
      <c r="AT32" s="971"/>
      <c r="AU32" s="971">
        <v>2103</v>
      </c>
      <c r="AV32" s="971"/>
      <c r="AW32" s="971"/>
      <c r="AX32" s="971"/>
      <c r="AY32" s="971"/>
      <c r="AZ32" s="1041">
        <v>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1046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387</v>
      </c>
      <c r="R68" s="982"/>
      <c r="S68" s="982"/>
      <c r="T68" s="982"/>
      <c r="U68" s="982"/>
      <c r="V68" s="982">
        <v>354</v>
      </c>
      <c r="W68" s="982"/>
      <c r="X68" s="982"/>
      <c r="Y68" s="982"/>
      <c r="Z68" s="982"/>
      <c r="AA68" s="982">
        <v>33</v>
      </c>
      <c r="AB68" s="982"/>
      <c r="AC68" s="982"/>
      <c r="AD68" s="982"/>
      <c r="AE68" s="982"/>
      <c r="AF68" s="982">
        <v>33</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11414</v>
      </c>
      <c r="R69" s="971"/>
      <c r="S69" s="971"/>
      <c r="T69" s="971"/>
      <c r="U69" s="971"/>
      <c r="V69" s="971">
        <v>7873</v>
      </c>
      <c r="W69" s="971"/>
      <c r="X69" s="971"/>
      <c r="Y69" s="971"/>
      <c r="Z69" s="971"/>
      <c r="AA69" s="971">
        <v>3541</v>
      </c>
      <c r="AB69" s="971"/>
      <c r="AC69" s="971"/>
      <c r="AD69" s="971"/>
      <c r="AE69" s="971"/>
      <c r="AF69" s="971">
        <v>3541</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12</v>
      </c>
      <c r="R70" s="971"/>
      <c r="S70" s="971"/>
      <c r="T70" s="971"/>
      <c r="U70" s="971"/>
      <c r="V70" s="971">
        <v>11</v>
      </c>
      <c r="W70" s="971"/>
      <c r="X70" s="971"/>
      <c r="Y70" s="971"/>
      <c r="Z70" s="971"/>
      <c r="AA70" s="971">
        <v>1</v>
      </c>
      <c r="AB70" s="971"/>
      <c r="AC70" s="971"/>
      <c r="AD70" s="971"/>
      <c r="AE70" s="971"/>
      <c r="AF70" s="971">
        <v>1</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684</v>
      </c>
      <c r="R71" s="971"/>
      <c r="S71" s="971"/>
      <c r="T71" s="971"/>
      <c r="U71" s="971"/>
      <c r="V71" s="971">
        <v>181</v>
      </c>
      <c r="W71" s="971"/>
      <c r="X71" s="971"/>
      <c r="Y71" s="971"/>
      <c r="Z71" s="971"/>
      <c r="AA71" s="971">
        <v>503</v>
      </c>
      <c r="AB71" s="971"/>
      <c r="AC71" s="971"/>
      <c r="AD71" s="971"/>
      <c r="AE71" s="971"/>
      <c r="AF71" s="971">
        <v>503</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871279</v>
      </c>
      <c r="R72" s="971"/>
      <c r="S72" s="971"/>
      <c r="T72" s="971"/>
      <c r="U72" s="971"/>
      <c r="V72" s="971">
        <v>850651</v>
      </c>
      <c r="W72" s="971"/>
      <c r="X72" s="971"/>
      <c r="Y72" s="971"/>
      <c r="Z72" s="971"/>
      <c r="AA72" s="971">
        <v>20628</v>
      </c>
      <c r="AB72" s="971"/>
      <c r="AC72" s="971"/>
      <c r="AD72" s="971"/>
      <c r="AE72" s="971"/>
      <c r="AF72" s="971">
        <v>20628</v>
      </c>
      <c r="AG72" s="971"/>
      <c r="AH72" s="971"/>
      <c r="AI72" s="971"/>
      <c r="AJ72" s="971"/>
      <c r="AK72" s="971">
        <v>10502</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958312</v>
      </c>
      <c r="AB110" s="889"/>
      <c r="AC110" s="889"/>
      <c r="AD110" s="889"/>
      <c r="AE110" s="890"/>
      <c r="AF110" s="891">
        <v>954213</v>
      </c>
      <c r="AG110" s="889"/>
      <c r="AH110" s="889"/>
      <c r="AI110" s="889"/>
      <c r="AJ110" s="890"/>
      <c r="AK110" s="891">
        <v>997197</v>
      </c>
      <c r="AL110" s="889"/>
      <c r="AM110" s="889"/>
      <c r="AN110" s="889"/>
      <c r="AO110" s="890"/>
      <c r="AP110" s="892">
        <v>14.8</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11635962</v>
      </c>
      <c r="BR110" s="842"/>
      <c r="BS110" s="842"/>
      <c r="BT110" s="842"/>
      <c r="BU110" s="842"/>
      <c r="BV110" s="842">
        <v>11689037</v>
      </c>
      <c r="BW110" s="842"/>
      <c r="BX110" s="842"/>
      <c r="BY110" s="842"/>
      <c r="BZ110" s="842"/>
      <c r="CA110" s="842">
        <v>11054417</v>
      </c>
      <c r="CB110" s="842"/>
      <c r="CC110" s="842"/>
      <c r="CD110" s="842"/>
      <c r="CE110" s="842"/>
      <c r="CF110" s="866">
        <v>163.9</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2190510</v>
      </c>
      <c r="BR112" s="790"/>
      <c r="BS112" s="790"/>
      <c r="BT112" s="790"/>
      <c r="BU112" s="790"/>
      <c r="BV112" s="790">
        <v>2154624</v>
      </c>
      <c r="BW112" s="790"/>
      <c r="BX112" s="790"/>
      <c r="BY112" s="790"/>
      <c r="BZ112" s="790"/>
      <c r="CA112" s="790">
        <v>2115275</v>
      </c>
      <c r="CB112" s="790"/>
      <c r="CC112" s="790"/>
      <c r="CD112" s="790"/>
      <c r="CE112" s="790"/>
      <c r="CF112" s="875">
        <v>31.4</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299668</v>
      </c>
      <c r="AB113" s="919"/>
      <c r="AC113" s="919"/>
      <c r="AD113" s="919"/>
      <c r="AE113" s="920"/>
      <c r="AF113" s="921">
        <v>297847</v>
      </c>
      <c r="AG113" s="919"/>
      <c r="AH113" s="919"/>
      <c r="AI113" s="919"/>
      <c r="AJ113" s="920"/>
      <c r="AK113" s="921">
        <v>293465</v>
      </c>
      <c r="AL113" s="919"/>
      <c r="AM113" s="919"/>
      <c r="AN113" s="919"/>
      <c r="AO113" s="920"/>
      <c r="AP113" s="922">
        <v>4.4000000000000004</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t="s">
        <v>122</v>
      </c>
      <c r="BR113" s="790"/>
      <c r="BS113" s="790"/>
      <c r="BT113" s="790"/>
      <c r="BU113" s="790"/>
      <c r="BV113" s="790" t="s">
        <v>122</v>
      </c>
      <c r="BW113" s="790"/>
      <c r="BX113" s="790"/>
      <c r="BY113" s="790"/>
      <c r="BZ113" s="790"/>
      <c r="CA113" s="790" t="s">
        <v>122</v>
      </c>
      <c r="CB113" s="790"/>
      <c r="CC113" s="790"/>
      <c r="CD113" s="790"/>
      <c r="CE113" s="790"/>
      <c r="CF113" s="875" t="s">
        <v>122</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652278</v>
      </c>
      <c r="BR114" s="790"/>
      <c r="BS114" s="790"/>
      <c r="BT114" s="790"/>
      <c r="BU114" s="790"/>
      <c r="BV114" s="790">
        <v>568455</v>
      </c>
      <c r="BW114" s="790"/>
      <c r="BX114" s="790"/>
      <c r="BY114" s="790"/>
      <c r="BZ114" s="790"/>
      <c r="CA114" s="790">
        <v>463973</v>
      </c>
      <c r="CB114" s="790"/>
      <c r="CC114" s="790"/>
      <c r="CD114" s="790"/>
      <c r="CE114" s="790"/>
      <c r="CF114" s="875">
        <v>6.9</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1257980</v>
      </c>
      <c r="AB117" s="903"/>
      <c r="AC117" s="903"/>
      <c r="AD117" s="903"/>
      <c r="AE117" s="904"/>
      <c r="AF117" s="905">
        <v>1252060</v>
      </c>
      <c r="AG117" s="903"/>
      <c r="AH117" s="903"/>
      <c r="AI117" s="903"/>
      <c r="AJ117" s="904"/>
      <c r="AK117" s="905">
        <v>1290662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14478750</v>
      </c>
      <c r="BR119" s="845"/>
      <c r="BS119" s="845"/>
      <c r="BT119" s="845"/>
      <c r="BU119" s="845"/>
      <c r="BV119" s="845">
        <v>14412116</v>
      </c>
      <c r="BW119" s="845"/>
      <c r="BX119" s="845"/>
      <c r="BY119" s="845"/>
      <c r="BZ119" s="845"/>
      <c r="CA119" s="845">
        <v>13633665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8232998</v>
      </c>
      <c r="BR120" s="842"/>
      <c r="BS120" s="842"/>
      <c r="BT120" s="842"/>
      <c r="BU120" s="842"/>
      <c r="BV120" s="842">
        <v>7972319</v>
      </c>
      <c r="BW120" s="842"/>
      <c r="BX120" s="842"/>
      <c r="BY120" s="842"/>
      <c r="BZ120" s="842"/>
      <c r="CA120" s="842">
        <v>8061381</v>
      </c>
      <c r="CB120" s="842"/>
      <c r="CC120" s="842"/>
      <c r="CD120" s="842"/>
      <c r="CE120" s="842"/>
      <c r="CF120" s="866">
        <v>119.5</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2183839</v>
      </c>
      <c r="DH120" s="842"/>
      <c r="DI120" s="842"/>
      <c r="DJ120" s="842"/>
      <c r="DK120" s="842"/>
      <c r="DL120" s="842">
        <v>2140805</v>
      </c>
      <c r="DM120" s="842"/>
      <c r="DN120" s="842"/>
      <c r="DO120" s="842"/>
      <c r="DP120" s="842"/>
      <c r="DQ120" s="842">
        <v>2102562</v>
      </c>
      <c r="DR120" s="842"/>
      <c r="DS120" s="842"/>
      <c r="DT120" s="842"/>
      <c r="DU120" s="842"/>
      <c r="DV120" s="843">
        <v>31.2</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1870509</v>
      </c>
      <c r="BR121" s="790"/>
      <c r="BS121" s="790"/>
      <c r="BT121" s="790"/>
      <c r="BU121" s="790"/>
      <c r="BV121" s="790">
        <v>1872584</v>
      </c>
      <c r="BW121" s="790"/>
      <c r="BX121" s="790"/>
      <c r="BY121" s="790"/>
      <c r="BZ121" s="790"/>
      <c r="CA121" s="790">
        <v>1886547</v>
      </c>
      <c r="CB121" s="790"/>
      <c r="CC121" s="790"/>
      <c r="CD121" s="790"/>
      <c r="CE121" s="790"/>
      <c r="CF121" s="875">
        <v>28</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6671</v>
      </c>
      <c r="DH121" s="790"/>
      <c r="DI121" s="790"/>
      <c r="DJ121" s="790"/>
      <c r="DK121" s="790"/>
      <c r="DL121" s="790">
        <v>13819</v>
      </c>
      <c r="DM121" s="790"/>
      <c r="DN121" s="790"/>
      <c r="DO121" s="790"/>
      <c r="DP121" s="790"/>
      <c r="DQ121" s="790">
        <v>12713</v>
      </c>
      <c r="DR121" s="790"/>
      <c r="DS121" s="790"/>
      <c r="DT121" s="790"/>
      <c r="DU121" s="790"/>
      <c r="DV121" s="796">
        <v>0.2</v>
      </c>
      <c r="DW121" s="796"/>
      <c r="DX121" s="796"/>
      <c r="DY121" s="796"/>
      <c r="DZ121" s="797"/>
    </row>
    <row r="122" spans="1:130" s="230" customFormat="1" ht="26.25" customHeight="1" x14ac:dyDescent="0.15">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9955729</v>
      </c>
      <c r="BR122" s="845"/>
      <c r="BS122" s="845"/>
      <c r="BT122" s="845"/>
      <c r="BU122" s="845"/>
      <c r="BV122" s="845">
        <v>9639792</v>
      </c>
      <c r="BW122" s="845"/>
      <c r="BX122" s="845"/>
      <c r="BY122" s="845"/>
      <c r="BZ122" s="845"/>
      <c r="CA122" s="845">
        <v>9032676</v>
      </c>
      <c r="CB122" s="845"/>
      <c r="CC122" s="845"/>
      <c r="CD122" s="845"/>
      <c r="CE122" s="845"/>
      <c r="CF122" s="846">
        <v>133.9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20059236</v>
      </c>
      <c r="BR123" s="833"/>
      <c r="BS123" s="833"/>
      <c r="BT123" s="833"/>
      <c r="BU123" s="833"/>
      <c r="BV123" s="833">
        <v>19484695</v>
      </c>
      <c r="BW123" s="833"/>
      <c r="BX123" s="833"/>
      <c r="BY123" s="833"/>
      <c r="BZ123" s="833"/>
      <c r="CA123" s="833">
        <v>18980604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341829</v>
      </c>
      <c r="AB128" s="803"/>
      <c r="AC128" s="803"/>
      <c r="AD128" s="803"/>
      <c r="AE128" s="804"/>
      <c r="AF128" s="805">
        <v>355831</v>
      </c>
      <c r="AG128" s="803"/>
      <c r="AH128" s="803"/>
      <c r="AI128" s="803"/>
      <c r="AJ128" s="804"/>
      <c r="AK128" s="805">
        <v>339030</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13.9</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7574238</v>
      </c>
      <c r="AB129" s="780"/>
      <c r="AC129" s="780"/>
      <c r="AD129" s="780"/>
      <c r="AE129" s="781"/>
      <c r="AF129" s="782">
        <v>7271654</v>
      </c>
      <c r="AG129" s="780"/>
      <c r="AH129" s="780"/>
      <c r="AI129" s="780"/>
      <c r="AJ129" s="781"/>
      <c r="AK129" s="782">
        <v>7465104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18.899999999999999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876261</v>
      </c>
      <c r="AB130" s="780"/>
      <c r="AC130" s="780"/>
      <c r="AD130" s="780"/>
      <c r="AE130" s="781"/>
      <c r="AF130" s="782">
        <v>715965</v>
      </c>
      <c r="AG130" s="780"/>
      <c r="AH130" s="780"/>
      <c r="AI130" s="780"/>
      <c r="AJ130" s="781"/>
      <c r="AK130" s="782">
        <v>720320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6697977</v>
      </c>
      <c r="AB131" s="764"/>
      <c r="AC131" s="764"/>
      <c r="AD131" s="764"/>
      <c r="AE131" s="765"/>
      <c r="AF131" s="766">
        <v>6555689</v>
      </c>
      <c r="AG131" s="764"/>
      <c r="AH131" s="764"/>
      <c r="AI131" s="764"/>
      <c r="AJ131" s="765"/>
      <c r="AK131" s="766">
        <v>6744784</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0.59555295600000002</v>
      </c>
      <c r="AB132" s="745"/>
      <c r="AC132" s="745"/>
      <c r="AD132" s="745"/>
      <c r="AE132" s="746"/>
      <c r="AF132" s="747">
        <v>2.7497338569999998</v>
      </c>
      <c r="AG132" s="745"/>
      <c r="AH132" s="745"/>
      <c r="AI132" s="745"/>
      <c r="AJ132" s="746"/>
      <c r="AK132" s="747">
        <v>3.4294945549999998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0</v>
      </c>
      <c r="AB133" s="724"/>
      <c r="AC133" s="724"/>
      <c r="AD133" s="724"/>
      <c r="AE133" s="725"/>
      <c r="AF133" s="723">
        <v>1</v>
      </c>
      <c r="AG133" s="724"/>
      <c r="AH133" s="724"/>
      <c r="AI133" s="724"/>
      <c r="AJ133" s="725"/>
      <c r="AK133" s="723">
        <v>2.2000000000000002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59SZJatlCoESDbiktd7W/k7O1WfC2J332ULxEIwChjJJtxWEnZIfrr/wORGyh6Oenk8bdeuCwEamr1CRID5gA==" saltValue="IVE9J7l39Q8SFFa/rAO7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R28" sqref="CR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WOMZAuV/+xTJ4Ug0z13QHO/XyOg1Ur1f+HbNW20w74EpVi7nmTrWqglEV9Qk9jRFKmxc4XMIlsd2I+QEDWf9w==" saltValue="PXn22imv+BBFGytxloK/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zUXf90h4FokIESoDTTU7hnn9wHsUVoOpkYcULRo2MO6n4xpP+pvYSX0Kd3xThSy/Rl+GR/pgV0zb7FMqdAeg==" saltValue="vJG2zLzVSdOFuGyxTCzX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V46" sqref="V4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2027365</v>
      </c>
      <c r="AP9" s="281">
        <v>58064</v>
      </c>
      <c r="AQ9" s="282">
        <v>67248</v>
      </c>
      <c r="AR9" s="283">
        <v>-13.7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43623</v>
      </c>
      <c r="AP10" s="284">
        <v>1249</v>
      </c>
      <c r="AQ10" s="285">
        <v>9038</v>
      </c>
      <c r="AR10" s="286">
        <v>-86.2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394</v>
      </c>
      <c r="AP11" s="284">
        <v>11</v>
      </c>
      <c r="AQ11" s="285">
        <v>320</v>
      </c>
      <c r="AR11" s="286">
        <v>-96.6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64036</v>
      </c>
      <c r="AP13" s="284">
        <v>1834</v>
      </c>
      <c r="AQ13" s="285">
        <v>2764</v>
      </c>
      <c r="AR13" s="286">
        <v>-33.6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19240</v>
      </c>
      <c r="AP14" s="284">
        <v>551</v>
      </c>
      <c r="AQ14" s="285">
        <v>1165</v>
      </c>
      <c r="AR14" s="286">
        <v>-52.7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-114312</v>
      </c>
      <c r="AP15" s="284">
        <v>-3274</v>
      </c>
      <c r="AQ15" s="285">
        <v>-3941</v>
      </c>
      <c r="AR15" s="286">
        <v>-16.899999999999999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2040346</v>
      </c>
      <c r="AP16" s="284">
        <v>58436</v>
      </c>
      <c r="AQ16" s="285">
        <v>76616</v>
      </c>
      <c r="AR16" s="286">
        <v>-23.7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5.47</v>
      </c>
      <c r="AP21" s="298">
        <v>6.73</v>
      </c>
      <c r="AQ21" s="299">
        <v>-1.26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97.1</v>
      </c>
      <c r="AP22" s="303">
        <v>96.9</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997197</v>
      </c>
      <c r="AP32" s="312">
        <v>28560</v>
      </c>
      <c r="AQ32" s="313">
        <v>33390</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293465</v>
      </c>
      <c r="AP35" s="312">
        <v>8405</v>
      </c>
      <c r="AQ35" s="313">
        <v>8851</v>
      </c>
      <c r="AR35" s="314">
        <v>-5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487</v>
      </c>
      <c r="AP36" s="312" t="s">
        <v>487</v>
      </c>
      <c r="AQ36" s="313">
        <v>2033</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640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-339030</v>
      </c>
      <c r="AP39" s="312">
        <v>-9710</v>
      </c>
      <c r="AQ39" s="313">
        <v>-3025</v>
      </c>
      <c r="AR39" s="314">
        <v>221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-720320</v>
      </c>
      <c r="AP40" s="312">
        <v>-20630</v>
      </c>
      <c r="AQ40" s="313">
        <v>-26876</v>
      </c>
      <c r="AR40" s="314">
        <v>-23.2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231312</v>
      </c>
      <c r="AP41" s="312">
        <v>6625</v>
      </c>
      <c r="AQ41" s="313">
        <v>15015</v>
      </c>
      <c r="AR41" s="314">
        <v>-55.9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1434797</v>
      </c>
      <c r="AN51" s="334">
        <v>41564</v>
      </c>
      <c r="AO51" s="335">
        <v>-19.600000000000001</v>
      </c>
      <c r="AP51" s="336">
        <v>51264</v>
      </c>
      <c r="AQ51" s="337">
        <v>8.1999999999999993</v>
      </c>
      <c r="AR51" s="338">
        <v>-27.8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1139402</v>
      </c>
      <c r="AN52" s="342">
        <v>33007</v>
      </c>
      <c r="AO52" s="343">
        <v>-6</v>
      </c>
      <c r="AP52" s="344">
        <v>26040</v>
      </c>
      <c r="AQ52" s="345">
        <v>4.5</v>
      </c>
      <c r="AR52" s="346">
        <v>-10.5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2783606</v>
      </c>
      <c r="AN53" s="334">
        <v>80191</v>
      </c>
      <c r="AO53" s="335">
        <v>92.9</v>
      </c>
      <c r="AP53" s="336">
        <v>52068</v>
      </c>
      <c r="AQ53" s="337">
        <v>1.6</v>
      </c>
      <c r="AR53" s="338">
        <v>91.3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2363292</v>
      </c>
      <c r="AN54" s="342">
        <v>68083</v>
      </c>
      <c r="AO54" s="343">
        <v>106.3</v>
      </c>
      <c r="AP54" s="344">
        <v>26936</v>
      </c>
      <c r="AQ54" s="345">
        <v>3.4</v>
      </c>
      <c r="AR54" s="346">
        <v>102.9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3024154</v>
      </c>
      <c r="AN55" s="334">
        <v>86918</v>
      </c>
      <c r="AO55" s="335">
        <v>8.4</v>
      </c>
      <c r="AP55" s="336">
        <v>47161</v>
      </c>
      <c r="AQ55" s="337">
        <v>-9.4</v>
      </c>
      <c r="AR55" s="338">
        <v>17.8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1847601</v>
      </c>
      <c r="AN56" s="342">
        <v>53103</v>
      </c>
      <c r="AO56" s="343">
        <v>-22</v>
      </c>
      <c r="AP56" s="344">
        <v>24595</v>
      </c>
      <c r="AQ56" s="345">
        <v>-8.6999999999999993</v>
      </c>
      <c r="AR56" s="346">
        <v>-13.3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1917196</v>
      </c>
      <c r="AN57" s="334">
        <v>55074</v>
      </c>
      <c r="AO57" s="335">
        <v>-36.6</v>
      </c>
      <c r="AP57" s="336">
        <v>43423</v>
      </c>
      <c r="AQ57" s="337">
        <v>-7.9</v>
      </c>
      <c r="AR57" s="338">
        <v>-28.7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1114962</v>
      </c>
      <c r="AN58" s="342">
        <v>32029</v>
      </c>
      <c r="AO58" s="343">
        <v>-39.700000000000003</v>
      </c>
      <c r="AP58" s="344">
        <v>22207</v>
      </c>
      <c r="AQ58" s="345">
        <v>-9.6999999999999993</v>
      </c>
      <c r="AR58" s="346">
        <v>-30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661573</v>
      </c>
      <c r="AN59" s="334">
        <v>18948</v>
      </c>
      <c r="AO59" s="335">
        <v>-65.599999999999994</v>
      </c>
      <c r="AP59" s="336">
        <v>45265</v>
      </c>
      <c r="AQ59" s="337">
        <v>4.2</v>
      </c>
      <c r="AR59" s="338">
        <v>-69.8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462290</v>
      </c>
      <c r="AN60" s="342">
        <v>13240</v>
      </c>
      <c r="AO60" s="343">
        <v>-58.7</v>
      </c>
      <c r="AP60" s="344">
        <v>22600</v>
      </c>
      <c r="AQ60" s="345">
        <v>1.8</v>
      </c>
      <c r="AR60" s="346">
        <v>-60.5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1964265</v>
      </c>
      <c r="AN61" s="349">
        <v>56539</v>
      </c>
      <c r="AO61" s="350">
        <v>-4.0999999999999996</v>
      </c>
      <c r="AP61" s="351">
        <v>47836</v>
      </c>
      <c r="AQ61" s="352">
        <v>-0.7</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1385509</v>
      </c>
      <c r="AN62" s="342">
        <v>39892</v>
      </c>
      <c r="AO62" s="343">
        <v>-4</v>
      </c>
      <c r="AP62" s="344">
        <v>24476</v>
      </c>
      <c r="AQ62" s="345">
        <v>-1.7</v>
      </c>
      <c r="AR62" s="346">
        <v>-2.2999999999999998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m13bNEucaJmddLbwSe/jsv8o4Knj2SvDBjbuw+GB0ga8dbLm4x4gGheHNXgqrU/7clfx7D0vi/aZTFMfRBGVQ==" saltValue="ViFs3KTRTAWbdi/7PZ99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RHKtMQO6jRdfcV6K8CXqAcVbVEpai67DjINlXzQ1PFDYbWKkuvYq+c4iwANkw4DxrA96k8zL7ue08tsfDi40og==" saltValue="K0NtMDlU0h7h13jqHPz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HnCE/M4c9NTLrn3Qg061QhT7zCHmjWLPfxYPrH3HaRYT+R494/DDteUxHj0jjyfnD7XywU4wD10U00jWk2BLbQ==" saltValue="Jf82J2R0lrRCSj4C4Oa+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42.05</v>
      </c>
      <c r="G47" s="12">
        <v>40.28</v>
      </c>
      <c r="H47" s="12">
        <v>50.12</v>
      </c>
      <c r="I47" s="12">
        <v>52.74</v>
      </c>
      <c r="J47" s="13">
        <v>52.67</v>
      </c>
    </row>
    <row r="48" spans="2:10" ht="57.75" customHeight="1" x14ac:dyDescent="0.15">
      <c r="B48" s="14"/>
      <c r="C48" s="1141" t="s">
        <v>4</v>
      </c>
      <c r="D48" s="1141"/>
      <c r="E48" s="1142"/>
      <c r="F48" s="15">
        <v>8.9499999999999993</v>
      </c>
      <c r="G48" s="16">
        <v>9.8699999999999992</v>
      </c>
      <c r="H48" s="16">
        <v>11.18</v>
      </c>
      <c r="I48" s="16">
        <v>8.44</v>
      </c>
      <c r="J48" s="17">
        <v>7.3</v>
      </c>
    </row>
    <row r="49" spans="2:10" ht="57.75" customHeight="1" thickBot="1" x14ac:dyDescent="0.2">
      <c r="B49" s="18"/>
      <c r="C49" s="1143" t="s">
        <v>5</v>
      </c>
      <c r="D49" s="1143"/>
      <c r="E49" s="1144"/>
      <c r="F49" s="19" t="s">
        <v>530</v>
      </c>
      <c r="G49" s="20" t="s">
        <v>531</v>
      </c>
      <c r="H49" s="20">
        <v>4.97</v>
      </c>
      <c r="I49" s="20" t="s">
        <v>532</v>
      </c>
      <c r="J49" s="21" t="s">
        <v>533</v>
      </c>
    </row>
    <row r="50" spans="2:10" x14ac:dyDescent="0.15"/>
  </sheetData>
  <sheetProtection algorithmName="SHA-512" hashValue="Pw/gQbmmDC8sV0/B8K4ysSUgf3vjW1L35BwKc5MeO0417shtWTFqqb6AGEYUk5NeVTMSYkkICTQWnupT5RmtOQ==" saltValue="seztzDVtB1HWnnNXIXFn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14.13</v>
      </c>
      <c r="G34" s="33">
        <v>15.09</v>
      </c>
      <c r="H34" s="33">
        <v>17.3</v>
      </c>
      <c r="I34" s="33">
        <v>16.079999999999998</v>
      </c>
      <c r="J34" s="34">
        <v>10.4</v>
      </c>
      <c r="K34" s="22"/>
      <c r="L34" s="22"/>
      <c r="M34" s="22"/>
      <c r="N34" s="22"/>
      <c r="O34" s="22"/>
      <c r="P34" s="22"/>
    </row>
    <row r="35" spans="1:16" ht="39" customHeight="1" x14ac:dyDescent="0.15">
      <c r="A35" s="22"/>
      <c r="B35" s="35"/>
      <c r="C35" s="1145" t="s">
        <v>535</v>
      </c>
      <c r="D35" s="1146"/>
      <c r="E35" s="1147"/>
      <c r="F35" s="36">
        <v>8.9499999999999993</v>
      </c>
      <c r="G35" s="37">
        <v>9.86</v>
      </c>
      <c r="H35" s="37">
        <v>11.17</v>
      </c>
      <c r="I35" s="37">
        <v>8.44</v>
      </c>
      <c r="J35" s="38">
        <v>7.29</v>
      </c>
      <c r="K35" s="22"/>
      <c r="L35" s="22"/>
      <c r="M35" s="22"/>
      <c r="N35" s="22"/>
      <c r="O35" s="22"/>
      <c r="P35" s="22"/>
    </row>
    <row r="36" spans="1:16" ht="39" customHeight="1" x14ac:dyDescent="0.15">
      <c r="A36" s="22"/>
      <c r="B36" s="35"/>
      <c r="C36" s="1145" t="s">
        <v>536</v>
      </c>
      <c r="D36" s="1146"/>
      <c r="E36" s="1147"/>
      <c r="F36" s="36">
        <v>1.66</v>
      </c>
      <c r="G36" s="37">
        <v>1.52</v>
      </c>
      <c r="H36" s="37">
        <v>1.26</v>
      </c>
      <c r="I36" s="37">
        <v>1.45</v>
      </c>
      <c r="J36" s="38">
        <v>1.48</v>
      </c>
      <c r="K36" s="22"/>
      <c r="L36" s="22"/>
      <c r="M36" s="22"/>
      <c r="N36" s="22"/>
      <c r="O36" s="22"/>
      <c r="P36" s="22"/>
    </row>
    <row r="37" spans="1:16" ht="39" customHeight="1" x14ac:dyDescent="0.15">
      <c r="A37" s="22"/>
      <c r="B37" s="35"/>
      <c r="C37" s="1145" t="s">
        <v>537</v>
      </c>
      <c r="D37" s="1146"/>
      <c r="E37" s="1147"/>
      <c r="F37" s="36">
        <v>1.31</v>
      </c>
      <c r="G37" s="37">
        <v>1.65</v>
      </c>
      <c r="H37" s="37">
        <v>1.07</v>
      </c>
      <c r="I37" s="37">
        <v>1.2</v>
      </c>
      <c r="J37" s="38">
        <v>1.25</v>
      </c>
      <c r="K37" s="22"/>
      <c r="L37" s="22"/>
      <c r="M37" s="22"/>
      <c r="N37" s="22"/>
      <c r="O37" s="22"/>
      <c r="P37" s="22"/>
    </row>
    <row r="38" spans="1:16" ht="39" customHeight="1" x14ac:dyDescent="0.15">
      <c r="A38" s="22"/>
      <c r="B38" s="35"/>
      <c r="C38" s="1145" t="s">
        <v>538</v>
      </c>
      <c r="D38" s="1146"/>
      <c r="E38" s="1147"/>
      <c r="F38" s="36">
        <v>0.82</v>
      </c>
      <c r="G38" s="37">
        <v>0.31</v>
      </c>
      <c r="H38" s="37">
        <v>0.62</v>
      </c>
      <c r="I38" s="37">
        <v>0.42</v>
      </c>
      <c r="J38" s="38">
        <v>0.63</v>
      </c>
      <c r="K38" s="22"/>
      <c r="L38" s="22"/>
      <c r="M38" s="22"/>
      <c r="N38" s="22"/>
      <c r="O38" s="22"/>
      <c r="P38" s="22"/>
    </row>
    <row r="39" spans="1:16" ht="39" customHeight="1" x14ac:dyDescent="0.15">
      <c r="A39" s="22"/>
      <c r="B39" s="35"/>
      <c r="C39" s="1145" t="s">
        <v>539</v>
      </c>
      <c r="D39" s="1146"/>
      <c r="E39" s="1147"/>
      <c r="F39" s="36">
        <v>0.23</v>
      </c>
      <c r="G39" s="37">
        <v>0.24</v>
      </c>
      <c r="H39" s="37">
        <v>0.22</v>
      </c>
      <c r="I39" s="37">
        <v>0.21</v>
      </c>
      <c r="J39" s="38">
        <v>0.22</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fuNU3GN0R4A78rGZU7WnYp5dSP7b2btqEfi/WI/4ywcDaMOTSO1mPYbC2RCJ2PQUH/2l3XTg58RhQC+uZkSwQ==" saltValue="u2RvjmANZARE0bv6nSPm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N64" sqref="N64:N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865</v>
      </c>
      <c r="L45" s="60">
        <v>891</v>
      </c>
      <c r="M45" s="60">
        <v>958</v>
      </c>
      <c r="N45" s="60">
        <v>954</v>
      </c>
      <c r="O45" s="61">
        <v>997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307</v>
      </c>
      <c r="L48" s="64">
        <v>276</v>
      </c>
      <c r="M48" s="64">
        <v>300</v>
      </c>
      <c r="N48" s="64">
        <v>298</v>
      </c>
      <c r="O48" s="65">
        <v>293</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1198</v>
      </c>
      <c r="L52" s="64">
        <v>1184</v>
      </c>
      <c r="M52" s="64">
        <v>1218</v>
      </c>
      <c r="N52" s="64">
        <v>1072</v>
      </c>
      <c r="O52" s="65">
        <v>1059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-26</v>
      </c>
      <c r="L53" s="69">
        <v>-17</v>
      </c>
      <c r="M53" s="69">
        <v>40</v>
      </c>
      <c r="N53" s="69">
        <v>180</v>
      </c>
      <c r="O53" s="70">
        <v>231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W2MA5gSgPMAHNnzQU+MdKgvksxfUpNxPXuIilt7N/5Y9WYoZ6LFgS3mzkdg09zHO+NFthcbVNYodJxZJLivuQ==" saltValue="0YND4RvtLrpNALN4UG/8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9267</v>
      </c>
      <c r="J41" s="356">
        <v>10430</v>
      </c>
      <c r="K41" s="356">
        <v>11636</v>
      </c>
      <c r="L41" s="356">
        <v>11689</v>
      </c>
      <c r="M41" s="357">
        <v>11054</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3154</v>
      </c>
      <c r="J43" s="359">
        <v>2478</v>
      </c>
      <c r="K43" s="359">
        <v>2191</v>
      </c>
      <c r="L43" s="359">
        <v>2155</v>
      </c>
      <c r="M43" s="360">
        <v>2115</v>
      </c>
    </row>
    <row r="44" spans="2:13" ht="27.75" customHeight="1" x14ac:dyDescent="0.15">
      <c r="B44" s="1186"/>
      <c r="C44" s="1187"/>
      <c r="D44" s="106"/>
      <c r="E44" s="1190" t="s">
        <v>34</v>
      </c>
      <c r="F44" s="1190"/>
      <c r="G44" s="1190"/>
      <c r="H44" s="1191"/>
      <c r="I44" s="358" t="s">
        <v>487</v>
      </c>
      <c r="J44" s="359" t="s">
        <v>487</v>
      </c>
      <c r="K44" s="359" t="s">
        <v>487</v>
      </c>
      <c r="L44" s="359" t="s">
        <v>487</v>
      </c>
      <c r="M44" s="360" t="s">
        <v>487</v>
      </c>
    </row>
    <row r="45" spans="2:13" ht="27.75" customHeight="1" x14ac:dyDescent="0.15">
      <c r="B45" s="1186"/>
      <c r="C45" s="1187"/>
      <c r="D45" s="106"/>
      <c r="E45" s="1190" t="s">
        <v>35</v>
      </c>
      <c r="F45" s="1190"/>
      <c r="G45" s="1190"/>
      <c r="H45" s="1191"/>
      <c r="I45" s="358">
        <v>812</v>
      </c>
      <c r="J45" s="359">
        <v>736</v>
      </c>
      <c r="K45" s="359">
        <v>652</v>
      </c>
      <c r="L45" s="359">
        <v>568</v>
      </c>
      <c r="M45" s="360">
        <v>464</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8099</v>
      </c>
      <c r="J50" s="359">
        <v>7454</v>
      </c>
      <c r="K50" s="359">
        <v>8233</v>
      </c>
      <c r="L50" s="359">
        <v>7972</v>
      </c>
      <c r="M50" s="360">
        <v>8061</v>
      </c>
    </row>
    <row r="51" spans="2:13" ht="27.75" customHeight="1" x14ac:dyDescent="0.15">
      <c r="B51" s="1186"/>
      <c r="C51" s="1187"/>
      <c r="D51" s="106"/>
      <c r="E51" s="1190" t="s">
        <v>42</v>
      </c>
      <c r="F51" s="1190"/>
      <c r="G51" s="1190"/>
      <c r="H51" s="1191"/>
      <c r="I51" s="358">
        <v>2396</v>
      </c>
      <c r="J51" s="359">
        <v>1988</v>
      </c>
      <c r="K51" s="359">
        <v>1871</v>
      </c>
      <c r="L51" s="359">
        <v>1873</v>
      </c>
      <c r="M51" s="360">
        <v>1887</v>
      </c>
    </row>
    <row r="52" spans="2:13" ht="27.75" customHeight="1" x14ac:dyDescent="0.15">
      <c r="B52" s="1188"/>
      <c r="C52" s="1189"/>
      <c r="D52" s="106"/>
      <c r="E52" s="1190" t="s">
        <v>43</v>
      </c>
      <c r="F52" s="1190"/>
      <c r="G52" s="1190"/>
      <c r="H52" s="1191"/>
      <c r="I52" s="358">
        <v>9524</v>
      </c>
      <c r="J52" s="359">
        <v>9625</v>
      </c>
      <c r="K52" s="359">
        <v>9956</v>
      </c>
      <c r="L52" s="359">
        <v>9640</v>
      </c>
      <c r="M52" s="360">
        <v>9033</v>
      </c>
    </row>
    <row r="53" spans="2:13" ht="27.75" customHeight="1" thickBot="1" x14ac:dyDescent="0.2">
      <c r="B53" s="1192" t="s">
        <v>19</v>
      </c>
      <c r="C53" s="1193"/>
      <c r="D53" s="110"/>
      <c r="E53" s="1194" t="s">
        <v>44</v>
      </c>
      <c r="F53" s="1194"/>
      <c r="G53" s="1194"/>
      <c r="H53" s="1195"/>
      <c r="I53" s="361">
        <v>-6786</v>
      </c>
      <c r="J53" s="362">
        <v>-5423</v>
      </c>
      <c r="K53" s="362">
        <v>-5580</v>
      </c>
      <c r="L53" s="362">
        <v>-5073</v>
      </c>
      <c r="M53" s="363">
        <v>-5347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ICCVKxewelZtj9pX2cq3pNHejPcjJ7xIhIGh3kSqHJUbbqqX5Si3riCylgRQuuaIrIzBuSdNM+vX+QtKCBwow==" saltValue="Du1lISh/kq251AfCCDj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3796</v>
      </c>
      <c r="G55" s="122">
        <v>3835</v>
      </c>
      <c r="H55" s="123">
        <v>3932</v>
      </c>
    </row>
    <row r="56" spans="2:8" ht="52.5" customHeight="1" x14ac:dyDescent="0.15">
      <c r="B56" s="124"/>
      <c r="C56" s="1213" t="s">
        <v>47</v>
      </c>
      <c r="D56" s="1213"/>
      <c r="E56" s="1214"/>
      <c r="F56" s="125">
        <v>0</v>
      </c>
      <c r="G56" s="125">
        <v>0</v>
      </c>
      <c r="H56" s="126">
        <v>38</v>
      </c>
    </row>
    <row r="57" spans="2:8" ht="53.25" customHeight="1" x14ac:dyDescent="0.15">
      <c r="B57" s="124"/>
      <c r="C57" s="1215" t="s">
        <v>48</v>
      </c>
      <c r="D57" s="1215"/>
      <c r="E57" s="1216"/>
      <c r="F57" s="127">
        <v>2589</v>
      </c>
      <c r="G57" s="127">
        <v>2324</v>
      </c>
      <c r="H57" s="128">
        <v>2342</v>
      </c>
    </row>
    <row r="58" spans="2:8" ht="45.75" customHeight="1" x14ac:dyDescent="0.15">
      <c r="B58" s="129"/>
      <c r="C58" s="1203" t="s">
        <v>557</v>
      </c>
      <c r="D58" s="1204"/>
      <c r="E58" s="1205"/>
      <c r="F58" s="130">
        <v>1216</v>
      </c>
      <c r="G58" s="130">
        <v>1078</v>
      </c>
      <c r="H58" s="131">
        <v>1082</v>
      </c>
    </row>
    <row r="59" spans="2:8" ht="45.75" customHeight="1" x14ac:dyDescent="0.15">
      <c r="B59" s="129"/>
      <c r="C59" s="1203" t="s">
        <v>558</v>
      </c>
      <c r="D59" s="1204"/>
      <c r="E59" s="1205"/>
      <c r="F59" s="130">
        <v>666</v>
      </c>
      <c r="G59" s="130">
        <v>563</v>
      </c>
      <c r="H59" s="131">
        <v>575</v>
      </c>
    </row>
    <row r="60" spans="2:8" ht="45.75" customHeight="1" x14ac:dyDescent="0.15">
      <c r="B60" s="129"/>
      <c r="C60" s="1203" t="s">
        <v>559</v>
      </c>
      <c r="D60" s="1204"/>
      <c r="E60" s="1205"/>
      <c r="F60" s="130">
        <v>311</v>
      </c>
      <c r="G60" s="130">
        <v>325</v>
      </c>
      <c r="H60" s="131">
        <v>326</v>
      </c>
    </row>
    <row r="61" spans="2:8" ht="45.75" customHeight="1" x14ac:dyDescent="0.15">
      <c r="B61" s="129"/>
      <c r="C61" s="1203" t="s">
        <v>561</v>
      </c>
      <c r="D61" s="1204"/>
      <c r="E61" s="1205"/>
      <c r="F61" s="130">
        <v>128</v>
      </c>
      <c r="G61" s="130">
        <v>128</v>
      </c>
      <c r="H61" s="131">
        <v>129</v>
      </c>
    </row>
    <row r="62" spans="2:8" ht="45.75" customHeight="1" thickBot="1" x14ac:dyDescent="0.2">
      <c r="B62" s="132"/>
      <c r="C62" s="1206" t="s">
        <v>560</v>
      </c>
      <c r="D62" s="1207"/>
      <c r="E62" s="1208"/>
      <c r="F62" s="133">
        <v>165</v>
      </c>
      <c r="G62" s="133">
        <v>128</v>
      </c>
      <c r="H62" s="134">
        <v>125</v>
      </c>
    </row>
    <row r="63" spans="2:8" ht="52.5" customHeight="1" thickBot="1" x14ac:dyDescent="0.2">
      <c r="B63" s="135"/>
      <c r="C63" s="1209" t="s">
        <v>49</v>
      </c>
      <c r="D63" s="1209"/>
      <c r="E63" s="1210"/>
      <c r="F63" s="136">
        <v>6385</v>
      </c>
      <c r="G63" s="136">
        <v>6159</v>
      </c>
      <c r="H63" s="137">
        <v>6312</v>
      </c>
    </row>
    <row r="64" spans="2:8" x14ac:dyDescent="0.15"/>
  </sheetData>
  <sheetProtection algorithmName="SHA-512" hashValue="VekaGxBgCTCZnFK7t/Ix4w3Kk/9+AUH5OTgOqrsXErZJS1Uqiu+3dg7I7040KVrvDgqcUiEslS9jS3DPsXlIyA==" saltValue="1ihnNWOvMXohvzpt2Mkv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41564</v>
      </c>
      <c r="E3" s="156"/>
      <c r="F3" s="157">
        <v>51264</v>
      </c>
      <c r="G3" s="158"/>
      <c r="H3" s="159"/>
    </row>
    <row r="4" spans="1:8" x14ac:dyDescent="0.15">
      <c r="A4" s="160"/>
      <c r="B4" s="161"/>
      <c r="C4" s="162"/>
      <c r="D4" s="163">
        <v>33007</v>
      </c>
      <c r="E4" s="164"/>
      <c r="F4" s="165">
        <v>26040</v>
      </c>
      <c r="G4" s="166"/>
      <c r="H4" s="167"/>
    </row>
    <row r="5" spans="1:8" x14ac:dyDescent="0.15">
      <c r="A5" s="148" t="s">
        <v>519</v>
      </c>
      <c r="B5" s="153"/>
      <c r="C5" s="154"/>
      <c r="D5" s="155">
        <v>80191</v>
      </c>
      <c r="E5" s="156"/>
      <c r="F5" s="157">
        <v>52068</v>
      </c>
      <c r="G5" s="158"/>
      <c r="H5" s="159"/>
    </row>
    <row r="6" spans="1:8" x14ac:dyDescent="0.15">
      <c r="A6" s="160"/>
      <c r="B6" s="161"/>
      <c r="C6" s="162"/>
      <c r="D6" s="163">
        <v>68083</v>
      </c>
      <c r="E6" s="164"/>
      <c r="F6" s="165">
        <v>26936</v>
      </c>
      <c r="G6" s="166"/>
      <c r="H6" s="167"/>
    </row>
    <row r="7" spans="1:8" x14ac:dyDescent="0.15">
      <c r="A7" s="148" t="s">
        <v>520</v>
      </c>
      <c r="B7" s="153"/>
      <c r="C7" s="154"/>
      <c r="D7" s="155">
        <v>86918</v>
      </c>
      <c r="E7" s="156"/>
      <c r="F7" s="157">
        <v>47161</v>
      </c>
      <c r="G7" s="158"/>
      <c r="H7" s="159"/>
    </row>
    <row r="8" spans="1:8" x14ac:dyDescent="0.15">
      <c r="A8" s="160"/>
      <c r="B8" s="161"/>
      <c r="C8" s="162"/>
      <c r="D8" s="163">
        <v>53103</v>
      </c>
      <c r="E8" s="164"/>
      <c r="F8" s="165">
        <v>24595</v>
      </c>
      <c r="G8" s="166"/>
      <c r="H8" s="167"/>
    </row>
    <row r="9" spans="1:8" x14ac:dyDescent="0.15">
      <c r="A9" s="148" t="s">
        <v>521</v>
      </c>
      <c r="B9" s="153"/>
      <c r="C9" s="154"/>
      <c r="D9" s="155">
        <v>55074</v>
      </c>
      <c r="E9" s="156"/>
      <c r="F9" s="157">
        <v>43423</v>
      </c>
      <c r="G9" s="158"/>
      <c r="H9" s="159"/>
    </row>
    <row r="10" spans="1:8" x14ac:dyDescent="0.15">
      <c r="A10" s="160"/>
      <c r="B10" s="161"/>
      <c r="C10" s="162"/>
      <c r="D10" s="163">
        <v>32029</v>
      </c>
      <c r="E10" s="164"/>
      <c r="F10" s="165">
        <v>22207</v>
      </c>
      <c r="G10" s="166"/>
      <c r="H10" s="167"/>
    </row>
    <row r="11" spans="1:8" x14ac:dyDescent="0.15">
      <c r="A11" s="148" t="s">
        <v>522</v>
      </c>
      <c r="B11" s="153"/>
      <c r="C11" s="154"/>
      <c r="D11" s="155">
        <v>18948</v>
      </c>
      <c r="E11" s="156"/>
      <c r="F11" s="157">
        <v>45265</v>
      </c>
      <c r="G11" s="158"/>
      <c r="H11" s="159"/>
    </row>
    <row r="12" spans="1:8" x14ac:dyDescent="0.15">
      <c r="A12" s="160"/>
      <c r="B12" s="161"/>
      <c r="C12" s="168"/>
      <c r="D12" s="163">
        <v>13240</v>
      </c>
      <c r="E12" s="164"/>
      <c r="F12" s="165">
        <v>22600</v>
      </c>
      <c r="G12" s="166"/>
      <c r="H12" s="167"/>
    </row>
    <row r="13" spans="1:8" x14ac:dyDescent="0.15">
      <c r="A13" s="148"/>
      <c r="B13" s="153"/>
      <c r="C13" s="169"/>
      <c r="D13" s="170">
        <v>56539</v>
      </c>
      <c r="E13" s="171"/>
      <c r="F13" s="172">
        <v>47836</v>
      </c>
      <c r="G13" s="173"/>
      <c r="H13" s="159"/>
    </row>
    <row r="14" spans="1:8" x14ac:dyDescent="0.15">
      <c r="A14" s="160"/>
      <c r="B14" s="161"/>
      <c r="C14" s="162"/>
      <c r="D14" s="163">
        <v>39892</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8.9499999999999993</v>
      </c>
      <c r="C19" s="174">
        <f>ROUND(VALUE(SUBSTITUTE(実質収支比率等に係る経年分析!G$48,"▲","-")),2)</f>
        <v>9.8699999999999992</v>
      </c>
      <c r="D19" s="174">
        <f>ROUND(VALUE(SUBSTITUTE(実質収支比率等に係る経年分析!H$48,"▲","-")),2)</f>
        <v>11.18</v>
      </c>
      <c r="E19" s="174">
        <f>ROUND(VALUE(SUBSTITUTE(実質収支比率等に係る経年分析!I$48,"▲","-")),2)</f>
        <v>8.44</v>
      </c>
      <c r="F19" s="174">
        <f>ROUND(VALUE(SUBSTITUTE(実質収支比率等に係る経年分析!J$48,"▲","-")),2)</f>
        <v>7.3</v>
      </c>
    </row>
    <row r="20" spans="1:11" x14ac:dyDescent="0.15">
      <c r="A20" s="174" t="s">
        <v>53</v>
      </c>
      <c r="B20" s="174">
        <f>ROUND(VALUE(SUBSTITUTE(実質収支比率等に係る経年分析!F$47,"▲","-")),2)</f>
        <v>42.05</v>
      </c>
      <c r="C20" s="174">
        <f>ROUND(VALUE(SUBSTITUTE(実質収支比率等に係る経年分析!G$47,"▲","-")),2)</f>
        <v>40.28</v>
      </c>
      <c r="D20" s="174">
        <f>ROUND(VALUE(SUBSTITUTE(実質収支比率等に係る経年分析!H$47,"▲","-")),2)</f>
        <v>50.12</v>
      </c>
      <c r="E20" s="174">
        <f>ROUND(VALUE(SUBSTITUTE(実質収支比率等に係る経年分析!I$47,"▲","-")),2)</f>
        <v>52.74</v>
      </c>
      <c r="F20" s="174">
        <f>ROUND(VALUE(SUBSTITUTE(実質収支比率等に係る経年分析!J$47,"▲","-")),2)</f>
        <v>52.67</v>
      </c>
    </row>
    <row r="21" spans="1:11" x14ac:dyDescent="0.15">
      <c r="A21" s="174" t="s">
        <v>54</v>
      </c>
      <c r="B21" s="174">
        <f>IF(ISNUMBER(VALUE(SUBSTITUTE(実質収支比率等に係る経年分析!F$49,"▲","-"))),ROUND(VALUE(SUBSTITUTE(実質収支比率等に係る経年分析!F$49,"▲","-")),2),NA())</f>
        <v>-6.33</v>
      </c>
      <c r="C21" s="174">
        <f>IF(ISNUMBER(VALUE(SUBSTITUTE(実質収支比率等に係る経年分析!G$49,"▲","-"))),ROUND(VALUE(SUBSTITUTE(実質収支比率等に係る経年分析!G$49,"▲","-")),2),NA())</f>
        <v>-7.13</v>
      </c>
      <c r="D21" s="174">
        <f>IF(ISNUMBER(VALUE(SUBSTITUTE(実質収支比率等に係る経年分析!H$49,"▲","-"))),ROUND(VALUE(SUBSTITUTE(実質収支比率等に係る経年分析!H$49,"▲","-")),2),NA())</f>
        <v>4.97</v>
      </c>
      <c r="E21" s="174">
        <f>IF(ISNUMBER(VALUE(SUBSTITUTE(実質収支比率等に係る経年分析!I$49,"▲","-"))),ROUND(VALUE(SUBSTITUTE(実質収支比率等に係る経年分析!I$49,"▲","-")),2),NA())</f>
        <v>-13.68</v>
      </c>
      <c r="F21" s="174">
        <f>IF(ISNUMBER(VALUE(SUBSTITUTE(実質収支比率等に係る経年分析!J$49,"▲","-"))),ROUND(VALUE(SUBSTITUTE(実質収支比率等に係る経年分析!J$49,"▲","-")),2),NA())</f>
        <v>-7.67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後期高齢者医療事業へ振替</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15">
      <c r="A32" s="175" t="str">
        <f>IF(連結実質赤字比率に係る赤字・黒字の構成分析!C$38="",NA(),連結実質赤字比率に係る赤字・黒字の構成分析!C$38)</f>
        <v>国民健康保険事業・事業勘定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15">
      <c r="A33" s="175" t="str">
        <f>IF(連結実質赤字比率に係る赤字・黒字の構成分析!C$37="",NA(),連結実質赤字比率に係る赤字・黒字の構成分析!C$37)</f>
        <v>介護保険事業・事業勘定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8.9499999999999993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16.079999999999998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1198</v>
      </c>
      <c r="E42" s="176"/>
      <c r="F42" s="176"/>
      <c r="G42" s="176">
        <f>'実質公債費比率（分子）の構造'!L$52</f>
        <v>1184</v>
      </c>
      <c r="H42" s="176"/>
      <c r="I42" s="176"/>
      <c r="J42" s="176">
        <f>'実質公債費比率（分子）の構造'!M$52</f>
        <v>1218</v>
      </c>
      <c r="K42" s="176"/>
      <c r="L42" s="176"/>
      <c r="M42" s="176">
        <f>'実質公債費比率（分子）の構造'!N$52</f>
        <v>1072</v>
      </c>
      <c r="N42" s="176"/>
      <c r="O42" s="176"/>
      <c r="P42" s="176">
        <f>'実質公債費比率（分子）の構造'!O$52</f>
        <v>1059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307</v>
      </c>
      <c r="C46" s="176"/>
      <c r="D46" s="176"/>
      <c r="E46" s="176">
        <f>'実質公債費比率（分子）の構造'!L$48</f>
        <v>276</v>
      </c>
      <c r="F46" s="176"/>
      <c r="G46" s="176"/>
      <c r="H46" s="176">
        <f>'実質公債費比率（分子）の構造'!M$48</f>
        <v>300</v>
      </c>
      <c r="I46" s="176"/>
      <c r="J46" s="176"/>
      <c r="K46" s="176">
        <f>'実質公債費比率（分子）の構造'!N$48</f>
        <v>298</v>
      </c>
      <c r="L46" s="176"/>
      <c r="M46" s="176"/>
      <c r="N46" s="176">
        <f>'実質公債費比率（分子）の構造'!O$48</f>
        <v>293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865</v>
      </c>
      <c r="C49" s="176"/>
      <c r="D49" s="176"/>
      <c r="E49" s="176">
        <f>'実質公債費比率（分子）の構造'!L$45</f>
        <v>891</v>
      </c>
      <c r="F49" s="176"/>
      <c r="G49" s="176"/>
      <c r="H49" s="176">
        <f>'実質公債費比率（分子）の構造'!M$45</f>
        <v>958</v>
      </c>
      <c r="I49" s="176"/>
      <c r="J49" s="176"/>
      <c r="K49" s="176">
        <f>'実質公債費比率（分子）の構造'!N$45</f>
        <v>954</v>
      </c>
      <c r="L49" s="176"/>
      <c r="M49" s="176"/>
      <c r="N49" s="176">
        <f>'実質公債費比率（分子）の構造'!O$45</f>
        <v>997</v>
      </c>
      <c r="O49" s="176"/>
      <c r="P49" s="176"/>
    </row>
    <row r="50" spans="1:16" x14ac:dyDescent="0.15">
      <c r="A50" s="176" t="s">
        <v>67</v>
      </c>
      <c r="B50" s="176" t="e">
        <f>NA()</f>
        <v>#N/A</v>
      </c>
      <c r="C50" s="176">
        <f>IF(ISNUMBER('実質公債費比率（分子）の構造'!K$53),'実質公債費比率（分子）の構造'!K$53,NA())</f>
        <v>-26</v>
      </c>
      <c r="D50" s="176" t="e">
        <f>NA()</f>
        <v>#N/A</v>
      </c>
      <c r="E50" s="176" t="e">
        <f>NA()</f>
        <v>#N/A</v>
      </c>
      <c r="F50" s="176">
        <f>IF(ISNUMBER('実質公債費比率（分子）の構造'!L$53),'実質公債費比率（分子）の構造'!L$53,NA())</f>
        <v>-17</v>
      </c>
      <c r="G50" s="176" t="e">
        <f>NA()</f>
        <v>#N/A</v>
      </c>
      <c r="H50" s="176" t="e">
        <f>NA()</f>
        <v>#N/A</v>
      </c>
      <c r="I50" s="176">
        <f>IF(ISNUMBER('実質公債費比率（分子）の構造'!M$53),'実質公債費比率（分子）の構造'!M$53,NA())</f>
        <v>40</v>
      </c>
      <c r="J50" s="176" t="e">
        <f>NA()</f>
        <v>#N/A</v>
      </c>
      <c r="K50" s="176" t="e">
        <f>NA()</f>
        <v>#N/A</v>
      </c>
      <c r="L50" s="176">
        <f>IF(ISNUMBER('実質公債費比率（分子）の構造'!N$53),'実質公債費比率（分子）の構造'!N$53,NA())</f>
        <v>180</v>
      </c>
      <c r="M50" s="176" t="e">
        <f>NA()</f>
        <v>#N/A</v>
      </c>
      <c r="N50" s="176" t="e">
        <f>NA()</f>
        <v>#N/A</v>
      </c>
      <c r="O50" s="176">
        <f>IF(ISNUMBER('実質公債費比率（分子）の構造'!O$53),'実質公債費比率（分子）の構造'!O$53,NA())</f>
        <v>231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9524</v>
      </c>
      <c r="E56" s="175"/>
      <c r="F56" s="175"/>
      <c r="G56" s="175">
        <f>'将来負担比率（分子）の構造'!J$52</f>
        <v>9625</v>
      </c>
      <c r="H56" s="175"/>
      <c r="I56" s="175"/>
      <c r="J56" s="175">
        <f>'将来負担比率（分子）の構造'!K$52</f>
        <v>9956</v>
      </c>
      <c r="K56" s="175"/>
      <c r="L56" s="175"/>
      <c r="M56" s="175">
        <f>'将来負担比率（分子）の構造'!L$52</f>
        <v>9640</v>
      </c>
      <c r="N56" s="175"/>
      <c r="O56" s="175"/>
      <c r="P56" s="175">
        <f>'将来負担比率（分子）の構造'!M$52</f>
        <v>9033</v>
      </c>
    </row>
    <row r="57" spans="1:16" x14ac:dyDescent="0.15">
      <c r="A57" s="175" t="s">
        <v>42</v>
      </c>
      <c r="B57" s="175"/>
      <c r="C57" s="175"/>
      <c r="D57" s="175">
        <f>'将来負担比率（分子）の構造'!I$51</f>
        <v>2396</v>
      </c>
      <c r="E57" s="175"/>
      <c r="F57" s="175"/>
      <c r="G57" s="175">
        <f>'将来負担比率（分子）の構造'!J$51</f>
        <v>1988</v>
      </c>
      <c r="H57" s="175"/>
      <c r="I57" s="175"/>
      <c r="J57" s="175">
        <f>'将来負担比率（分子）の構造'!K$51</f>
        <v>1871</v>
      </c>
      <c r="K57" s="175"/>
      <c r="L57" s="175"/>
      <c r="M57" s="175">
        <f>'将来負担比率（分子）の構造'!L$51</f>
        <v>1873</v>
      </c>
      <c r="N57" s="175"/>
      <c r="O57" s="175"/>
      <c r="P57" s="175">
        <f>'将来負担比率（分子）の構造'!M$51</f>
        <v>1887</v>
      </c>
    </row>
    <row r="58" spans="1:16" x14ac:dyDescent="0.15">
      <c r="A58" s="175" t="s">
        <v>41</v>
      </c>
      <c r="B58" s="175"/>
      <c r="C58" s="175"/>
      <c r="D58" s="175">
        <f>'将来負担比率（分子）の構造'!I$50</f>
        <v>8099</v>
      </c>
      <c r="E58" s="175"/>
      <c r="F58" s="175"/>
      <c r="G58" s="175">
        <f>'将来負担比率（分子）の構造'!J$50</f>
        <v>7454</v>
      </c>
      <c r="H58" s="175"/>
      <c r="I58" s="175"/>
      <c r="J58" s="175">
        <f>'将来負担比率（分子）の構造'!K$50</f>
        <v>8233</v>
      </c>
      <c r="K58" s="175"/>
      <c r="L58" s="175"/>
      <c r="M58" s="175">
        <f>'将来負担比率（分子）の構造'!L$50</f>
        <v>7972</v>
      </c>
      <c r="N58" s="175"/>
      <c r="O58" s="175"/>
      <c r="P58" s="175">
        <f>'将来負担比率（分子）の構造'!M$50</f>
        <v>8061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812</v>
      </c>
      <c r="C62" s="175"/>
      <c r="D62" s="175"/>
      <c r="E62" s="175">
        <f>'将来負担比率（分子）の構造'!J$45</f>
        <v>736</v>
      </c>
      <c r="F62" s="175"/>
      <c r="G62" s="175"/>
      <c r="H62" s="175">
        <f>'将来負担比率（分子）の構造'!K$45</f>
        <v>652</v>
      </c>
      <c r="I62" s="175"/>
      <c r="J62" s="175"/>
      <c r="K62" s="175">
        <f>'将来負担比率（分子）の構造'!L$45</f>
        <v>568</v>
      </c>
      <c r="L62" s="175"/>
      <c r="M62" s="175"/>
      <c r="N62" s="175">
        <f>'将来負担比率（分子）の構造'!M$45</f>
        <v>464</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3154</v>
      </c>
      <c r="C64" s="175"/>
      <c r="D64" s="175"/>
      <c r="E64" s="175">
        <f>'将来負担比率（分子）の構造'!J$43</f>
        <v>2478</v>
      </c>
      <c r="F64" s="175"/>
      <c r="G64" s="175"/>
      <c r="H64" s="175">
        <f>'将来負担比率（分子）の構造'!K$43</f>
        <v>2191</v>
      </c>
      <c r="I64" s="175"/>
      <c r="J64" s="175"/>
      <c r="K64" s="175">
        <f>'将来負担比率（分子）の構造'!L$43</f>
        <v>2155</v>
      </c>
      <c r="L64" s="175"/>
      <c r="M64" s="175"/>
      <c r="N64" s="175">
        <f>'将来負担比率（分子）の構造'!M$43</f>
        <v>2115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9267</v>
      </c>
      <c r="C66" s="175"/>
      <c r="D66" s="175"/>
      <c r="E66" s="175">
        <f>'将来負担比率（分子）の構造'!J$41</f>
        <v>10430</v>
      </c>
      <c r="F66" s="175"/>
      <c r="G66" s="175"/>
      <c r="H66" s="175">
        <f>'将来負担比率（分子）の構造'!K$41</f>
        <v>11636</v>
      </c>
      <c r="I66" s="175"/>
      <c r="J66" s="175"/>
      <c r="K66" s="175">
        <f>'将来負担比率（分子）の構造'!L$41</f>
        <v>11689</v>
      </c>
      <c r="L66" s="175"/>
      <c r="M66" s="175"/>
      <c r="N66" s="175">
        <f>'将来負担比率（分子）の構造'!M$41</f>
        <v>11054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3796</v>
      </c>
      <c r="C72" s="179">
        <f>基金残高に係る経年分析!G55</f>
        <v>3835</v>
      </c>
      <c r="D72" s="179">
        <f>基金残高に係る経年分析!H55</f>
        <v>3932</v>
      </c>
    </row>
    <row r="73" spans="1:16" x14ac:dyDescent="0.15">
      <c r="A73" s="178" t="s">
        <v>74</v>
      </c>
      <c r="B73" s="179">
        <f>基金残高に係る経年分析!F56</f>
        <v>0</v>
      </c>
      <c r="C73" s="179">
        <f>基金残高に係る経年分析!G56</f>
        <v>0</v>
      </c>
      <c r="D73" s="179">
        <f>基金残高に係る経年分析!H56</f>
        <v>38</v>
      </c>
    </row>
    <row r="74" spans="1:16" x14ac:dyDescent="0.15">
      <c r="A74" s="178" t="s">
        <v>75</v>
      </c>
      <c r="B74" s="179">
        <f>基金残高に係る経年分析!F57</f>
        <v>2589</v>
      </c>
      <c r="C74" s="179">
        <f>基金残高に係る経年分析!G57</f>
        <v>2324</v>
      </c>
      <c r="D74" s="179">
        <f>基金残高に係る経年分析!H57</f>
        <v>2342</v>
      </c>
    </row>
  </sheetData>
  <sheetProtection algorithmName="SHA-512" hashValue="1GXHSN9HEHoE6nyDVdz3eiOaaLm/FK2b1dRLALWo+QcV+Y9tfNArHm+VjGDa7OSY69xrBA2r4bPa7MmckKG1rw==" saltValue="jZZ9vVZWGHEROyqPuvjJ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2025-03-14T10:55:53Z</cp:lastPrinted>
  <dcterms:created xsi:type="dcterms:W3CDTF">2025-02-19T03:41:24Z</dcterms:created>
  <dcterms:modified xsi:type="dcterms:W3CDTF">2025-03-17T05:33:55Z</dcterms:modified>
  <cp:category/>
</cp:coreProperties>
</file>